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J:\Personal Property\2026 GRAND LIST PERSONAL PROPERTY\"/>
    </mc:Choice>
  </mc:AlternateContent>
  <xr:revisionPtr revIDLastSave="0" documentId="8_{3F0494BD-4396-455F-AD0F-EC73054B5FFC}" xr6:coauthVersionLast="47" xr6:coauthVersionMax="47" xr10:uidLastSave="{00000000-0000-0000-0000-000000000000}"/>
  <workbookProtection workbookAlgorithmName="SHA-512" workbookHashValue="UqLEAl43UDI4P3YMudb3gTDFyxjSp9h59fS9+RMryJA9xpHh/3vTgizwgkLiV7KEU4/jUaEEvFBQoWuTp33tmQ==" workbookSaltValue="lpuEClHO362pTiiwhfV+dA==" workbookSpinCount="100000" lockStructure="1"/>
  <bookViews>
    <workbookView xWindow="-120" yWindow="-120" windowWidth="29040" windowHeight="15720" xr2:uid="{2A4C450D-4C9B-463A-8DD1-85A7B2CE27D0}"/>
  </bookViews>
  <sheets>
    <sheet name="Page 1" sheetId="7" r:id="rId1"/>
    <sheet name="Page 2 " sheetId="14" r:id="rId2"/>
    <sheet name="Page 3" sheetId="9" r:id="rId3"/>
    <sheet name="Page 4" sheetId="4" r:id="rId4"/>
    <sheet name="Page 5" sheetId="3" r:id="rId5"/>
    <sheet name="Page 6" sheetId="1" r:id="rId6"/>
    <sheet name="Page 7" sheetId="2" r:id="rId7"/>
    <sheet name="Page 8" sheetId="5" r:id="rId8"/>
  </sheets>
  <definedNames>
    <definedName name="_Hlk202350150" localSheetId="1">'Page 2 '!$A$29</definedName>
    <definedName name="OLE_LINK3" localSheetId="1">'Page 2 '!$E$4</definedName>
    <definedName name="_xlnm.Print_Area" localSheetId="0">'Page 1'!$A$1:$G$18</definedName>
    <definedName name="_xlnm.Print_Area" localSheetId="1">'Page 2 '!$A$1:$H$44</definedName>
    <definedName name="_xlnm.Print_Area" localSheetId="2">'Page 3'!$A$1:$N$42</definedName>
    <definedName name="_xlnm.Print_Area" localSheetId="3">'Page 4'!$A$1:$G$44</definedName>
    <definedName name="_xlnm.Print_Area" localSheetId="4">'Page 5'!$A$1:$M$61</definedName>
    <definedName name="_xlnm.Print_Area" localSheetId="6">'Page 7'!$A$1:$D$35</definedName>
    <definedName name="_xlnm.Print_Area" localSheetId="7">'Page 8'!$A$1:$G$46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2" l="1"/>
  <c r="A1" i="1"/>
  <c r="A3" i="2"/>
  <c r="I1" i="3"/>
  <c r="C1" i="3"/>
  <c r="A1" i="5"/>
  <c r="D1" i="4"/>
  <c r="G1" i="4"/>
  <c r="H25" i="3"/>
  <c r="K24" i="3"/>
  <c r="K23" i="3"/>
  <c r="K22" i="3"/>
  <c r="K21" i="3"/>
  <c r="K20" i="3"/>
  <c r="K19" i="3"/>
  <c r="K18" i="3"/>
  <c r="K17" i="3"/>
  <c r="D25" i="2"/>
  <c r="D12" i="2"/>
  <c r="D9" i="2"/>
  <c r="D7" i="2"/>
  <c r="I30" i="1"/>
  <c r="K35" i="1" s="1"/>
  <c r="I44" i="1"/>
  <c r="I43" i="1"/>
  <c r="I42" i="1"/>
  <c r="I41" i="1"/>
  <c r="I40" i="1"/>
  <c r="D47" i="1"/>
  <c r="D46" i="1"/>
  <c r="D45" i="1"/>
  <c r="D44" i="1"/>
  <c r="D43" i="1"/>
  <c r="D42" i="1"/>
  <c r="D41" i="1"/>
  <c r="D48" i="1" s="1"/>
  <c r="D40" i="1"/>
  <c r="G45" i="1"/>
  <c r="B48" i="1"/>
  <c r="D35" i="1"/>
  <c r="K34" i="1" s="1"/>
  <c r="B35" i="1"/>
  <c r="I16" i="1"/>
  <c r="I17" i="1"/>
  <c r="I18" i="1"/>
  <c r="I19" i="1"/>
  <c r="I15" i="1"/>
  <c r="G20" i="1"/>
  <c r="B23" i="1"/>
  <c r="D16" i="1"/>
  <c r="D17" i="1"/>
  <c r="D18" i="1"/>
  <c r="D19" i="1"/>
  <c r="D20" i="1"/>
  <c r="D21" i="1"/>
  <c r="D22" i="1"/>
  <c r="D15" i="1"/>
  <c r="D23" i="1" s="1"/>
  <c r="I6" i="1"/>
  <c r="I7" i="1"/>
  <c r="I8" i="1"/>
  <c r="I9" i="1"/>
  <c r="I5" i="1"/>
  <c r="G10" i="1"/>
  <c r="B9" i="1"/>
  <c r="D8" i="1"/>
  <c r="D7" i="1"/>
  <c r="D6" i="1"/>
  <c r="D5" i="1"/>
  <c r="E60" i="3"/>
  <c r="E59" i="3"/>
  <c r="E58" i="3"/>
  <c r="E57" i="3"/>
  <c r="E56" i="3"/>
  <c r="E55" i="3"/>
  <c r="E54" i="3"/>
  <c r="E53" i="3"/>
  <c r="K60" i="3"/>
  <c r="K59" i="3"/>
  <c r="K58" i="3"/>
  <c r="K57" i="3"/>
  <c r="K56" i="3"/>
  <c r="K55" i="3"/>
  <c r="K54" i="3"/>
  <c r="K53" i="3"/>
  <c r="K48" i="3"/>
  <c r="K47" i="3"/>
  <c r="K46" i="3"/>
  <c r="K45" i="3"/>
  <c r="K44" i="3"/>
  <c r="K43" i="3"/>
  <c r="K42" i="3"/>
  <c r="K41" i="3"/>
  <c r="E48" i="3"/>
  <c r="E47" i="3"/>
  <c r="E46" i="3"/>
  <c r="E45" i="3"/>
  <c r="E44" i="3"/>
  <c r="E43" i="3"/>
  <c r="E42" i="3"/>
  <c r="E41" i="3"/>
  <c r="E36" i="3"/>
  <c r="E35" i="3"/>
  <c r="E34" i="3"/>
  <c r="E33" i="3"/>
  <c r="E32" i="3"/>
  <c r="E31" i="3"/>
  <c r="E30" i="3"/>
  <c r="E29" i="3"/>
  <c r="K5" i="3"/>
  <c r="K6" i="3"/>
  <c r="K7" i="3"/>
  <c r="K8" i="3"/>
  <c r="K9" i="3"/>
  <c r="K10" i="3"/>
  <c r="K11" i="3"/>
  <c r="K4" i="3"/>
  <c r="B61" i="3"/>
  <c r="H61" i="3"/>
  <c r="H49" i="3"/>
  <c r="B49" i="3"/>
  <c r="B37" i="3"/>
  <c r="H12" i="3"/>
  <c r="F1" i="1"/>
  <c r="A2" i="5"/>
  <c r="B22" i="2" l="1"/>
  <c r="D22" i="2" s="1"/>
  <c r="B19" i="2"/>
  <c r="D19" i="2" s="1"/>
  <c r="E37" i="3"/>
  <c r="D9" i="1"/>
  <c r="B17" i="2" s="1"/>
  <c r="D17" i="2" s="1"/>
  <c r="B21" i="2"/>
  <c r="D21" i="2" s="1"/>
  <c r="I20" i="1"/>
  <c r="I23" i="1" s="1"/>
  <c r="K23" i="1" s="1"/>
  <c r="K61" i="3"/>
  <c r="M61" i="3" s="1"/>
  <c r="E61" i="3"/>
  <c r="M60" i="3" s="1"/>
  <c r="K12" i="3"/>
  <c r="I10" i="1"/>
  <c r="I11" i="1" s="1"/>
  <c r="K11" i="1" s="1"/>
  <c r="B20" i="2"/>
  <c r="D20" i="2" s="1"/>
  <c r="B16" i="2"/>
  <c r="D16" i="2" s="1"/>
  <c r="K25" i="3"/>
  <c r="M25" i="3" s="1"/>
  <c r="B18" i="2"/>
  <c r="B15" i="2"/>
  <c r="D15" i="2" s="1"/>
  <c r="K49" i="3"/>
  <c r="M49" i="3" s="1"/>
  <c r="I45" i="1"/>
  <c r="I48" i="1" s="1"/>
  <c r="E49" i="3"/>
  <c r="B23" i="2" l="1"/>
  <c r="D23" i="2" s="1"/>
  <c r="K48" i="1"/>
  <c r="B11" i="2"/>
  <c r="D11" i="2" s="1"/>
  <c r="M36" i="3"/>
  <c r="B8" i="2"/>
  <c r="D8" i="2" s="1"/>
  <c r="M12" i="3"/>
  <c r="M48" i="3"/>
  <c r="B13" i="2"/>
  <c r="B10" i="2"/>
  <c r="D10" i="2" s="1"/>
  <c r="D18" i="2"/>
  <c r="B14" i="2"/>
  <c r="D14" i="2" s="1"/>
  <c r="D13" i="2"/>
  <c r="B24" i="2" l="1"/>
  <c r="D24" i="2"/>
</calcChain>
</file>

<file path=xl/sharedStrings.xml><?xml version="1.0" encoding="utf-8"?>
<sst xmlns="http://schemas.openxmlformats.org/spreadsheetml/2006/main" count="445" uniqueCount="300">
  <si>
    <t>Year Ending</t>
  </si>
  <si>
    <t>Installed historical cost including transportation</t>
  </si>
  <si>
    <t>% Good</t>
  </si>
  <si>
    <t>Depreciated Value</t>
  </si>
  <si>
    <t>Prior Yrs</t>
  </si>
  <si>
    <t>Total</t>
  </si>
  <si>
    <t>#20a – Computer and Peripheral Hardware per CGS 12-63(b)(3)(A)- Group I</t>
  </si>
  <si>
    <t># 20b – Other Hardware: Main and Mini Frame Computer Systems Not Technologically Advanced per CGS 12-63(b)(3)(B) – Group II</t>
  </si>
  <si>
    <t>List or Account #:</t>
  </si>
  <si>
    <t>Prior yrs</t>
  </si>
  <si>
    <t>20a and 20b Total</t>
  </si>
  <si>
    <t>#21a Telecommunications Equipment Not Technologically Advanced</t>
  </si>
  <si>
    <t xml:space="preserve">#21b Other Office and Medical Testing Equipment Considered Technologically Advanced per CGS 12-63(b)(4) </t>
  </si>
  <si>
    <t xml:space="preserve"> 21a and 21b Total</t>
  </si>
  <si>
    <t># 22 - Cables, Conduits, Pipes, Class 1 Renewables, etc.</t>
  </si>
  <si>
    <t># of months</t>
  </si>
  <si>
    <t>Averages Monthly</t>
  </si>
  <si>
    <t>If you are expensing items under IRS Code 178 (which allows you to fully deduct qualifying property), do not include them in Code 23. List them in the proper category where they would normally belong if they were not expensed under Code 178.</t>
  </si>
  <si>
    <t>#24a - All Other Goods, Chattels and Effects</t>
  </si>
  <si>
    <t>#24b - Rental Entertainment Medium</t>
  </si>
  <si>
    <t># of video tapes</t>
  </si>
  <si>
    <t># of DVD movies</t>
  </si>
  <si>
    <t># of music CD's</t>
  </si>
  <si>
    <t>#of video games</t>
  </si>
  <si>
    <t>24a and 24b Total</t>
  </si>
  <si>
    <t>Reconciliation of Fixed Assets</t>
  </si>
  <si>
    <t>Assets declared last October 1, 2025</t>
  </si>
  <si>
    <t>Assets disposed of since last October 1, 2025*</t>
  </si>
  <si>
    <t>Assets added since last October 1, 2025</t>
  </si>
  <si>
    <t>Assets declared this year October 1, 2026</t>
  </si>
  <si>
    <t>Amount of expensed equipment last year</t>
  </si>
  <si>
    <t>Capitalization Threshold</t>
  </si>
  <si>
    <t>-</t>
  </si>
  <si>
    <t>+</t>
  </si>
  <si>
    <t>#24</t>
  </si>
  <si>
    <t>#22</t>
  </si>
  <si>
    <t>#23</t>
  </si>
  <si>
    <t>Assessor  Use only</t>
  </si>
  <si>
    <t>Property Code and Description</t>
  </si>
  <si>
    <t>Net Depreciated Value pages 5 &amp; 6</t>
  </si>
  <si>
    <t>Assessor's Use Only Assessments</t>
  </si>
  <si>
    <r>
      <rPr>
        <b/>
        <sz val="7"/>
        <color theme="1"/>
        <rFont val="Arial  "/>
      </rPr>
      <t>#9 - Motor Vehicles:</t>
    </r>
    <r>
      <rPr>
        <sz val="7"/>
        <color theme="1"/>
        <rFont val="Arial  "/>
      </rPr>
      <t xml:space="preserve"> Unregistered motor vehicles (e.g. motor homes, tent or truck campers, travel trailers, snowmobiles, utility trailers, passenger cars, tractors, off-road construction vehicles, etc.) including any vehicle garaged in Connecticut but registered in another state. Snowmobiles, ATV’s, or residential utility trailers used exclusively for personal use are not to be reported under CGS §12-81 (82).</t>
    </r>
  </si>
  <si>
    <t>#9</t>
  </si>
  <si>
    <t>Code</t>
  </si>
  <si>
    <r>
      <t xml:space="preserve">#10 – Industrial Manufacturing Machinery &amp; Equipment: </t>
    </r>
    <r>
      <rPr>
        <sz val="7"/>
        <color theme="1"/>
        <rFont val="Arial"/>
        <family val="2"/>
      </rPr>
      <t xml:space="preserve">Industrial manufacturing machinery and equipment (e.g., tools, dies, jigs, patterns, etc.). Include air and water pollution control equipment. Not included under CGS §12-81 (76). </t>
    </r>
  </si>
  <si>
    <r>
      <t>#11</t>
    </r>
    <r>
      <rPr>
        <sz val="7"/>
        <color theme="1"/>
        <rFont val="Arial"/>
        <family val="2"/>
      </rPr>
      <t xml:space="preserve"> </t>
    </r>
    <r>
      <rPr>
        <b/>
        <sz val="7"/>
        <color theme="1"/>
        <rFont val="Arial"/>
        <family val="2"/>
      </rPr>
      <t xml:space="preserve">Horses And Ponies: </t>
    </r>
    <r>
      <rPr>
        <sz val="7"/>
        <color theme="1"/>
        <rFont val="Arial"/>
        <family val="2"/>
      </rPr>
      <t xml:space="preserve">Describe your horses and ponies.  A $1,000 assessment exemption per animal will be applied.  If you are a farmer, the exemption may be 100% provided Form M-28 is filed with and approved by the Assessor. </t>
    </r>
  </si>
  <si>
    <r>
      <t xml:space="preserve">#12 - Commercial Fishing Apparatus: </t>
    </r>
    <r>
      <rPr>
        <sz val="7"/>
        <color theme="1"/>
        <rFont val="Arial"/>
        <family val="2"/>
      </rPr>
      <t>All fishing apparatus exclusively used by a commercial fisherman in the business (e.g., fishing poles, nets, lobster pots, fish finders, etc.).  A $500 value exemption will be applied.</t>
    </r>
  </si>
  <si>
    <r>
      <t>#13 –Manufacturing Machinery &amp; Equipment:</t>
    </r>
    <r>
      <rPr>
        <sz val="7"/>
        <color theme="1"/>
        <rFont val="Arial"/>
        <family val="2"/>
      </rPr>
      <t xml:space="preserve"> Manufacturing machinery and equipment used in manufacturing; used in research or engineering devoted to manufacturing; or used for the significant servicing or overhauling of industrial machinery or factory products and eligible for exemption under CGS §12-81 (76). </t>
    </r>
  </si>
  <si>
    <r>
      <t xml:space="preserve">#14 Mobile Manufactured Homes: </t>
    </r>
    <r>
      <rPr>
        <sz val="7"/>
        <color theme="1"/>
        <rFont val="Arial"/>
        <family val="2"/>
      </rPr>
      <t>if not currently assessed as real estate</t>
    </r>
  </si>
  <si>
    <r>
      <t xml:space="preserve">#17 - Farm Machinery: </t>
    </r>
    <r>
      <rPr>
        <sz val="7"/>
        <color theme="1"/>
        <rFont val="Arial"/>
        <family val="2"/>
      </rPr>
      <t>Farm machinery (e.g., tractors, harrows, brush hogs, hay bines, hay rakes, balers, corn choppers, milking machines, milk tanks, coolers, chuck wagons, dozers, back hoes, hydroponic farm equipment, aquaculture equipment, etc.), used in the operation of a farm.</t>
    </r>
  </si>
  <si>
    <r>
      <t xml:space="preserve">#18 - Farming Tools: </t>
    </r>
    <r>
      <rPr>
        <sz val="7"/>
        <color theme="1"/>
        <rFont val="Arial"/>
        <family val="2"/>
      </rPr>
      <t>Farm tools (e.g., hoes, rakes, pitch forks, shovels, hoses, brooms, etc.).</t>
    </r>
  </si>
  <si>
    <r>
      <t xml:space="preserve">#19 - Mechanics Tools: </t>
    </r>
    <r>
      <rPr>
        <sz val="7"/>
        <color theme="1"/>
        <rFont val="Arial"/>
        <family val="2"/>
      </rPr>
      <t>Mechanics tools (e.g., wrenches, air hammers, jacks, sockets, etc.).</t>
    </r>
  </si>
  <si>
    <r>
      <t xml:space="preserve">#21a - Telecommunications Equipment: </t>
    </r>
    <r>
      <rPr>
        <sz val="7"/>
        <color theme="1"/>
        <rFont val="Arial"/>
        <family val="2"/>
      </rPr>
      <t xml:space="preserve">Excluding furniture, fixtures, and computers. Includes cables, conduits, antennae, batteries, generators or any equipment not deemed technologically advanced by the Assessor. </t>
    </r>
  </si>
  <si>
    <r>
      <t xml:space="preserve">#23 – Average Quantity of Supplies Consumed: </t>
    </r>
    <r>
      <rPr>
        <sz val="7"/>
        <color theme="1"/>
        <rFont val="Arial"/>
        <family val="2"/>
      </rPr>
      <t>The average monthly quantity of supplies normally consumed in the course of business (e.g., stationery, post-it notes, toner, computer disks, computer paper, pens, pencils, rulers, staplers, paper clips, medical and dental supplies and maintenance supplies, etc.).</t>
    </r>
  </si>
  <si>
    <r>
      <t>#24 – All Other Goods, Chattels and Effects:</t>
    </r>
    <r>
      <rPr>
        <sz val="7"/>
        <color theme="1"/>
        <rFont val="Arial"/>
        <family val="2"/>
      </rPr>
      <t xml:space="preserve"> Any other taxable personal property not previously mentioned, or which does not appear to fit into any of the other categories. (e.g., video tapes, vending machines, pinball games, video games, signs, billboards, coffee makers, water coolers</t>
    </r>
    <r>
      <rPr>
        <b/>
        <sz val="7"/>
        <color theme="1"/>
        <rFont val="Arial"/>
        <family val="2"/>
      </rPr>
      <t xml:space="preserve">, </t>
    </r>
    <r>
      <rPr>
        <sz val="7"/>
        <color theme="1"/>
        <rFont val="Arial"/>
        <family val="2"/>
      </rPr>
      <t>leasehold improvements and construction in progress (CIP).</t>
    </r>
  </si>
  <si>
    <t>#10</t>
  </si>
  <si>
    <t>#11</t>
  </si>
  <si>
    <t>#12</t>
  </si>
  <si>
    <t>#14</t>
  </si>
  <si>
    <t>#18</t>
  </si>
  <si>
    <t>#19</t>
  </si>
  <si>
    <t>#13</t>
  </si>
  <si>
    <t>#16</t>
  </si>
  <si>
    <t>#17</t>
  </si>
  <si>
    <t>#25</t>
  </si>
  <si>
    <t>#21b</t>
  </si>
  <si>
    <t>#21a</t>
  </si>
  <si>
    <t>#20a</t>
  </si>
  <si>
    <t>#20b</t>
  </si>
  <si>
    <t xml:space="preserve"> </t>
  </si>
  <si>
    <r>
      <t>#25 – Personal Property Penalty</t>
    </r>
    <r>
      <rPr>
        <sz val="7"/>
        <color theme="1"/>
        <rFont val="Arial"/>
        <family val="2"/>
      </rPr>
      <t xml:space="preserve"> for failure to file as required by statute – 25% of assessment</t>
    </r>
  </si>
  <si>
    <r>
      <t>Exemption</t>
    </r>
    <r>
      <rPr>
        <b/>
        <sz val="10"/>
        <color theme="1"/>
        <rFont val="Arial"/>
        <family val="2"/>
      </rPr>
      <t xml:space="preserve"> </t>
    </r>
    <r>
      <rPr>
        <b/>
        <sz val="7"/>
        <color theme="1"/>
        <rFont val="Arial"/>
        <family val="2"/>
      </rPr>
      <t xml:space="preserve">- </t>
    </r>
    <r>
      <rPr>
        <sz val="7"/>
        <color theme="1"/>
        <rFont val="Arial"/>
        <family val="2"/>
      </rPr>
      <t>Check box adjacent to the exemption you are claiming:</t>
    </r>
  </si>
  <si>
    <r>
      <t>c</t>
    </r>
    <r>
      <rPr>
        <sz val="7"/>
        <color theme="1"/>
        <rFont val="Arial"/>
        <family val="2"/>
      </rPr>
      <t xml:space="preserve"> </t>
    </r>
    <r>
      <rPr>
        <b/>
        <sz val="7"/>
        <color theme="1"/>
        <rFont val="Arial"/>
        <family val="2"/>
      </rPr>
      <t xml:space="preserve">I – </t>
    </r>
    <r>
      <rPr>
        <sz val="7"/>
        <color theme="1"/>
        <rFont val="Arial"/>
        <family val="2"/>
      </rPr>
      <t xml:space="preserve">Farming Tools - $500 value     </t>
    </r>
    <r>
      <rPr>
        <sz val="7"/>
        <color theme="1"/>
        <rFont val="Webdings"/>
        <family val="1"/>
        <charset val="2"/>
      </rPr>
      <t>c</t>
    </r>
    <r>
      <rPr>
        <sz val="7"/>
        <color theme="1"/>
        <rFont val="Arial"/>
        <family val="2"/>
      </rPr>
      <t xml:space="preserve"> </t>
    </r>
    <r>
      <rPr>
        <b/>
        <sz val="7"/>
        <color theme="1"/>
        <rFont val="Arial"/>
        <family val="2"/>
      </rPr>
      <t xml:space="preserve">I – </t>
    </r>
    <r>
      <rPr>
        <sz val="7"/>
        <color theme="1"/>
        <rFont val="Arial"/>
        <family val="2"/>
      </rPr>
      <t xml:space="preserve">Horses/ponies $1000 assessment per animal    </t>
    </r>
    <r>
      <rPr>
        <sz val="7"/>
        <color theme="1"/>
        <rFont val="Webdings"/>
        <family val="1"/>
        <charset val="2"/>
      </rPr>
      <t>c</t>
    </r>
    <r>
      <rPr>
        <sz val="7"/>
        <color theme="1"/>
        <rFont val="Arial"/>
        <family val="2"/>
      </rPr>
      <t xml:space="preserve"> </t>
    </r>
    <r>
      <rPr>
        <b/>
        <sz val="7"/>
        <color theme="1"/>
        <rFont val="Arial"/>
        <family val="2"/>
      </rPr>
      <t xml:space="preserve">I – </t>
    </r>
    <r>
      <rPr>
        <sz val="7"/>
        <color theme="1"/>
        <rFont val="Arial"/>
        <family val="2"/>
      </rPr>
      <t>Mechanic’s Tools - $500 value</t>
    </r>
  </si>
  <si>
    <t>All of the following exemptions require a separate application and/or certificate to be filed with the Assessor by the required return date:</t>
  </si>
  <si>
    <r>
      <t>c</t>
    </r>
    <r>
      <rPr>
        <sz val="7"/>
        <color theme="1"/>
        <rFont val="Arial"/>
        <family val="2"/>
      </rPr>
      <t xml:space="preserve"> </t>
    </r>
    <r>
      <rPr>
        <b/>
        <sz val="7"/>
        <color theme="1"/>
        <rFont val="Arial"/>
        <family val="2"/>
      </rPr>
      <t xml:space="preserve">K – </t>
    </r>
    <r>
      <rPr>
        <sz val="7"/>
        <color theme="1"/>
        <rFont val="Arial"/>
        <family val="2"/>
      </rPr>
      <t xml:space="preserve">Municipal Leased                   </t>
    </r>
    <r>
      <rPr>
        <sz val="7"/>
        <color theme="1"/>
        <rFont val="Webdings"/>
        <family val="1"/>
        <charset val="2"/>
      </rPr>
      <t>c</t>
    </r>
    <r>
      <rPr>
        <sz val="7"/>
        <color theme="1"/>
        <rFont val="Arial"/>
        <family val="2"/>
      </rPr>
      <t xml:space="preserve"> </t>
    </r>
    <r>
      <rPr>
        <b/>
        <sz val="7"/>
        <color theme="1"/>
        <rFont val="Arial"/>
        <family val="2"/>
      </rPr>
      <t xml:space="preserve">M – </t>
    </r>
    <r>
      <rPr>
        <sz val="7"/>
        <color theme="1"/>
        <rFont val="Arial"/>
        <family val="2"/>
      </rPr>
      <t>Commercial Fishing Apparatus - $500 value</t>
    </r>
  </si>
  <si>
    <r>
      <t>c</t>
    </r>
    <r>
      <rPr>
        <sz val="7"/>
        <color theme="1"/>
        <rFont val="Arial"/>
        <family val="2"/>
      </rPr>
      <t xml:space="preserve"> </t>
    </r>
    <r>
      <rPr>
        <b/>
        <sz val="7"/>
        <color theme="1"/>
        <rFont val="Arial"/>
        <family val="2"/>
      </rPr>
      <t xml:space="preserve">G &amp; H – </t>
    </r>
    <r>
      <rPr>
        <sz val="7"/>
        <color theme="1"/>
        <rFont val="Arial"/>
        <family val="2"/>
      </rPr>
      <t>Distressed Municipality/Enterprise Zone/Enterprise Corridor Zone - Exemption application M-55 required annually</t>
    </r>
  </si>
  <si>
    <r>
      <t>c</t>
    </r>
    <r>
      <rPr>
        <sz val="7"/>
        <color theme="1"/>
        <rFont val="Arial"/>
        <family val="2"/>
      </rPr>
      <t xml:space="preserve"> </t>
    </r>
    <r>
      <rPr>
        <b/>
        <sz val="7"/>
        <color theme="1"/>
        <rFont val="Arial"/>
        <family val="2"/>
      </rPr>
      <t xml:space="preserve">I – </t>
    </r>
    <r>
      <rPr>
        <sz val="7"/>
        <color theme="1"/>
        <rFont val="Arial"/>
        <family val="2"/>
      </rPr>
      <t xml:space="preserve">Farm Machinery $250,000 assessed value - Exemption application M-28 required annually (CGS §12-91) </t>
    </r>
    <r>
      <rPr>
        <b/>
        <vertAlign val="superscript"/>
        <sz val="7"/>
        <color theme="1"/>
        <rFont val="Arial"/>
        <family val="2"/>
      </rPr>
      <t xml:space="preserve"> </t>
    </r>
  </si>
  <si>
    <t>Year</t>
  </si>
  <si>
    <t>Make</t>
  </si>
  <si>
    <t>Model</t>
  </si>
  <si>
    <t>VIN</t>
  </si>
  <si>
    <t>Length</t>
  </si>
  <si>
    <t>Weight</t>
  </si>
  <si>
    <t>Purchase $</t>
  </si>
  <si>
    <t>Date</t>
  </si>
  <si>
    <t>MSRP</t>
  </si>
  <si>
    <t>Vehicle 1</t>
  </si>
  <si>
    <t>Vehicle 2</t>
  </si>
  <si>
    <t>Vehicle 3</t>
  </si>
  <si>
    <t>Breed</t>
  </si>
  <si>
    <t>#1</t>
  </si>
  <si>
    <t>#2</t>
  </si>
  <si>
    <t>#3</t>
  </si>
  <si>
    <t>ID Number</t>
  </si>
  <si>
    <t>Width</t>
  </si>
  <si>
    <t>Bedrooms</t>
  </si>
  <si>
    <t>Baths</t>
  </si>
  <si>
    <t>Value</t>
  </si>
  <si>
    <t># 9 – Motor Vehicles: Unregistered motor vehicles &amp; vehicles garaged in Connecticut but registered in another state</t>
  </si>
  <si>
    <t>#10 – Manufacturing Machinery &amp; Equipment not eligible under CGS §12-81 (76) (MM&amp;E) for exemption</t>
  </si>
  <si>
    <t>#11 – Horses and Ponies</t>
  </si>
  <si>
    <t>#12 – Commercial Fishing Apparatus</t>
  </si>
  <si>
    <t>Registered</t>
  </si>
  <si>
    <t>Age</t>
  </si>
  <si>
    <t>Sex</t>
  </si>
  <si>
    <t>Quality</t>
  </si>
  <si>
    <t>Breeding</t>
  </si>
  <si>
    <t>Show</t>
  </si>
  <si>
    <t>Pleasure</t>
  </si>
  <si>
    <t>Racing</t>
  </si>
  <si>
    <t>#13 – Manufacturing Machinery &amp; Equipment eligible for exemption under CGS §12-81(76) – Must file exempt claim.</t>
  </si>
  <si>
    <t>#14 – Mobile Manufactured Homes if not currently assessed as real estate</t>
  </si>
  <si>
    <t>#16 - Furniture, Fixtures and Equipment</t>
  </si>
  <si>
    <t>#17 – Farm Machinery</t>
  </si>
  <si>
    <t>#18 – Farm Tools</t>
  </si>
  <si>
    <t>#19 – Mechanics Tools</t>
  </si>
  <si>
    <t>Removal Date</t>
  </si>
  <si>
    <t>Code #</t>
  </si>
  <si>
    <t>Description of Item</t>
  </si>
  <si>
    <t>Acquisition Date</t>
  </si>
  <si>
    <t>Acquisition Cost</t>
  </si>
  <si>
    <t>Lease #1</t>
  </si>
  <si>
    <t>Lease #2</t>
  </si>
  <si>
    <t>Lease #3</t>
  </si>
  <si>
    <t>Yes</t>
  </si>
  <si>
    <t>No</t>
  </si>
  <si>
    <t>q</t>
  </si>
  <si>
    <t>Did you dispose of any leased items that were in your possession on October 1, 2025?  If yes, enter a description of the property and the date of disposition in the space to the right.</t>
  </si>
  <si>
    <t>Did you acquire any of the leased items that were in your possession on October 1, 2025?  If yes, indicate previous lessor, item(s) and date(s) acquired in the space to the right.</t>
  </si>
  <si>
    <t>Is the cost of any of the equipment listed below declared anywhere else on this Declaration?  If yes, note year in the ‘Year Included’ row and list cost in the ‘Acquisition Cost’ row.</t>
  </si>
  <si>
    <t>Name of Lessor</t>
  </si>
  <si>
    <t>Lessor's Address</t>
  </si>
  <si>
    <t>Phone Number</t>
  </si>
  <si>
    <t>Item Description/Model#</t>
  </si>
  <si>
    <t>Serial #</t>
  </si>
  <si>
    <t>Year of Manufacture</t>
  </si>
  <si>
    <t>Capital Lease</t>
  </si>
  <si>
    <t>Lease Term - Beginning/End</t>
  </si>
  <si>
    <t>Monthly Rent</t>
  </si>
  <si>
    <t>Year Included</t>
  </si>
  <si>
    <r>
      <t>Lessee’s Listing Report -</t>
    </r>
    <r>
      <rPr>
        <b/>
        <i/>
        <sz val="8"/>
        <color theme="1"/>
        <rFont val="Arial"/>
        <family val="2"/>
      </rPr>
      <t xml:space="preserve"> </t>
    </r>
    <r>
      <rPr>
        <sz val="8"/>
        <color theme="1"/>
        <rFont val="Arial"/>
        <family val="2"/>
      </rPr>
      <t>Pursuant to CGS §12-57a all leased, borrowed, consigned, loaned, rented, or stored personal property not owned by you but in your possession as of the assessment date must be included on this form. Failure to declare, in the form and manner as herein prescribed, shall result in the presumption of ownership and subsequent tax liability plus penalties.  Property you do not lease that may be in your possession and must be reported includes (but is not limited to) dumpsters, gas/propane tanks, vending machines, water coolers, coffee machines.</t>
    </r>
  </si>
  <si>
    <r>
      <t xml:space="preserve">Yes </t>
    </r>
    <r>
      <rPr>
        <sz val="8"/>
        <color theme="1"/>
        <rFont val="Wingdings"/>
        <charset val="2"/>
      </rPr>
      <t xml:space="preserve">q </t>
    </r>
    <r>
      <rPr>
        <sz val="8"/>
        <color theme="1"/>
        <rFont val="Arial"/>
        <family val="2"/>
      </rPr>
      <t xml:space="preserve">No </t>
    </r>
    <r>
      <rPr>
        <sz val="8"/>
        <color theme="1"/>
        <rFont val="Wingdings"/>
        <charset val="2"/>
      </rPr>
      <t>q</t>
    </r>
  </si>
  <si>
    <t>Disposal, Sale or Transfer of Property Report</t>
  </si>
  <si>
    <r>
      <t>Detailed Listing of Disposed ASSETS (</t>
    </r>
    <r>
      <rPr>
        <sz val="9"/>
        <color theme="1"/>
        <rFont val="Arial"/>
        <family val="2"/>
      </rPr>
      <t>copy and attach additional sheets if needed)</t>
    </r>
  </si>
  <si>
    <r>
      <t xml:space="preserve">Detailed Listing of Assets Having an Original Value Less Than $250 </t>
    </r>
    <r>
      <rPr>
        <sz val="9"/>
        <color rgb="FF000000"/>
        <rFont val="Arial"/>
        <family val="2"/>
      </rPr>
      <t xml:space="preserve"> (copy and attach additional sheets if needed)</t>
    </r>
  </si>
  <si>
    <t>Pursuant to CGS §12-81(79) – Listing of assets purchased prior to 10/1/2016 with an original value less than or equal to $250</t>
  </si>
  <si>
    <t>Description</t>
  </si>
  <si>
    <t>Acquired Date</t>
  </si>
  <si>
    <t>Taxable Property Information</t>
  </si>
  <si>
    <t> Make a copy for your records</t>
  </si>
  <si>
    <t> Sign &amp; date as required on page 8</t>
  </si>
  <si>
    <t> Complete exemption applications</t>
  </si>
  <si>
    <t> Complete appropriate sections</t>
  </si>
  <si>
    <t>Check Off List:</t>
  </si>
  <si>
    <t>RESERVED FOR MUNICIPAL USE</t>
  </si>
  <si>
    <t xml:space="preserve">For questions concerning this Declaration, contact the Assessor’s Office at:          </t>
  </si>
  <si>
    <r>
      <rPr>
        <sz val="7"/>
        <rFont val="Arial"/>
        <family val="2"/>
      </rPr>
      <t>Assessor or staff member, Municipal Clerk, Justice of the Peace, Notary or Commissioner of Superior Court</t>
    </r>
  </si>
  <si>
    <r>
      <rPr>
        <sz val="7"/>
        <rFont val="Arial"/>
        <family val="2"/>
      </rPr>
      <t>Subscribed and sworn to before me</t>
    </r>
  </si>
  <si>
    <r>
      <rPr>
        <sz val="7"/>
        <rFont val="Arial"/>
        <family val="2"/>
      </rPr>
      <t>Witness of agent’s sworn statement</t>
    </r>
  </si>
  <si>
    <r>
      <rPr>
        <sz val="7"/>
        <rFont val="Arial"/>
        <family val="2"/>
      </rPr>
      <t>Print or type agent’s name</t>
    </r>
  </si>
  <si>
    <r>
      <rPr>
        <sz val="7"/>
        <rFont val="Arial"/>
        <family val="2"/>
      </rPr>
      <t>Agent’s Signature /Title</t>
    </r>
  </si>
  <si>
    <r>
      <rPr>
        <b/>
        <sz val="10"/>
        <rFont val="Arial"/>
        <family val="2"/>
      </rPr>
      <t>Section B</t>
    </r>
  </si>
  <si>
    <r>
      <rPr>
        <sz val="7"/>
        <rFont val="Arial"/>
        <family val="2"/>
      </rPr>
      <t>Print or type name</t>
    </r>
  </si>
  <si>
    <r>
      <rPr>
        <sz val="7"/>
        <rFont val="Arial"/>
        <family val="2"/>
      </rPr>
      <t>Signature/Title</t>
    </r>
  </si>
  <si>
    <r>
      <rPr>
        <sz val="9"/>
        <rFont val="Arial"/>
        <family val="2"/>
      </rPr>
      <t>MEMBER</t>
    </r>
  </si>
  <si>
    <r>
      <rPr>
        <sz val="9"/>
        <rFont val="Arial"/>
        <family val="2"/>
      </rPr>
      <t>CORPORATE OFFICER</t>
    </r>
  </si>
  <si>
    <r>
      <rPr>
        <sz val="9"/>
        <rFont val="Arial"/>
        <family val="2"/>
      </rPr>
      <t>PARTNER</t>
    </r>
  </si>
  <si>
    <r>
      <rPr>
        <sz val="9"/>
        <rFont val="Arial"/>
        <family val="2"/>
      </rPr>
      <t>OWNER</t>
    </r>
  </si>
  <si>
    <r>
      <rPr>
        <sz val="9"/>
        <rFont val="Arial"/>
        <family val="2"/>
      </rPr>
      <t>CHECK ONE</t>
    </r>
  </si>
  <si>
    <r>
      <rPr>
        <b/>
        <sz val="10"/>
        <rFont val="Arial"/>
        <family val="2"/>
      </rPr>
      <t>Section A</t>
    </r>
  </si>
  <si>
    <r>
      <rPr>
        <b/>
        <sz val="10"/>
        <rFont val="Arial "/>
      </rPr>
      <t xml:space="preserve">Declaration of Personal Property Affidavit
THIS FORM MUST BE SIGNED </t>
    </r>
    <r>
      <rPr>
        <sz val="10"/>
        <rFont val="Arial "/>
      </rPr>
      <t xml:space="preserve">(AND IN SOME CASES WITNESSED) BEFORE IT MAY BE FILED WITH THE ASSESSOR.
</t>
    </r>
    <r>
      <rPr>
        <b/>
        <sz val="10"/>
        <rFont val="Arial "/>
      </rPr>
      <t>AVOID PENALTY – IMPROPERLY SIGNED DECLARATIONS REQUIRE A 25% PENALTY
Complete Section A or Section B</t>
    </r>
  </si>
  <si>
    <r>
      <rPr>
        <sz val="10"/>
        <rFont val="Arial"/>
        <family val="2"/>
      </rPr>
      <t xml:space="preserve">List or Account #:     </t>
    </r>
    <r>
      <rPr>
        <u/>
        <sz val="10"/>
        <rFont val="Arial"/>
        <family val="2"/>
      </rPr>
      <t>                              </t>
    </r>
  </si>
  <si>
    <t>Print name</t>
  </si>
  <si>
    <t>Signature</t>
  </si>
  <si>
    <t>The signer is made aware that the penalty for making a false affidavit is a $500.00 fine or imprisonment for one year or both.</t>
  </si>
  <si>
    <t>Attach Bill of Sale or Letter of Dissolution to this form and return it with this affidavit to the Assessor’s office</t>
  </si>
  <si>
    <t>Terminated:</t>
  </si>
  <si>
    <r>
      <rPr>
        <sz val="13"/>
        <rFont val="Wingdings 2"/>
        <family val="1"/>
      </rPr>
      <t></t>
    </r>
  </si>
  <si>
    <t>Address</t>
  </si>
  <si>
    <t>Municipality and State to where business or property was moved</t>
  </si>
  <si>
    <t>Moved to:</t>
  </si>
  <si>
    <t>Name</t>
  </si>
  <si>
    <t>Sold to:</t>
  </si>
  <si>
    <t>Street location in municipality</t>
  </si>
  <si>
    <t>Business Name (if applicable)</t>
  </si>
  <si>
    <t>Business or property owners name</t>
  </si>
  <si>
    <t>at</t>
  </si>
  <si>
    <t>of</t>
  </si>
  <si>
    <r>
      <rPr>
        <sz val="9"/>
        <rFont val="Arial"/>
        <family val="2"/>
      </rPr>
      <t>I</t>
    </r>
  </si>
  <si>
    <t>Affidavit of Business Termination or Move or Sale of Business or Property</t>
  </si>
  <si>
    <t xml:space="preserve">M-PPD-L
State of CT OPM
</t>
  </si>
  <si>
    <r>
      <rPr>
        <sz val="9"/>
        <rFont val="Arial"/>
        <family val="2"/>
      </rPr>
      <t>%
Good</t>
    </r>
  </si>
  <si>
    <t>Original cost, installation &amp; transportation</t>
  </si>
  <si>
    <r>
      <rPr>
        <sz val="10"/>
        <rFont val="Arial"/>
        <family val="2"/>
      </rPr>
      <t>How should the following be declared?</t>
    </r>
  </si>
  <si>
    <t>#16 - Furniture, fixtures and equipment</t>
  </si>
  <si>
    <r>
      <rPr>
        <sz val="9"/>
        <rFont val="Arial"/>
        <family val="2"/>
      </rPr>
      <t xml:space="preserve">Lessee </t>
    </r>
    <r>
      <rPr>
        <sz val="8"/>
        <rFont val="Webdings"/>
        <family val="1"/>
      </rPr>
      <t></t>
    </r>
  </si>
  <si>
    <r>
      <rPr>
        <sz val="9"/>
        <rFont val="Arial"/>
        <family val="2"/>
      </rPr>
      <t xml:space="preserve">Lessor </t>
    </r>
    <r>
      <rPr>
        <sz val="8"/>
        <rFont val="Webdings"/>
        <family val="1"/>
      </rPr>
      <t></t>
    </r>
  </si>
  <si>
    <r>
      <rPr>
        <sz val="9"/>
        <rFont val="Arial"/>
        <family val="2"/>
      </rPr>
      <t xml:space="preserve">Yes </t>
    </r>
    <r>
      <rPr>
        <sz val="8"/>
        <rFont val="Webdings"/>
        <family val="1"/>
      </rPr>
      <t xml:space="preserve">
</t>
    </r>
    <r>
      <rPr>
        <sz val="9"/>
        <rFont val="Arial"/>
        <family val="2"/>
      </rPr>
      <t xml:space="preserve">No   </t>
    </r>
    <r>
      <rPr>
        <sz val="8"/>
        <rFont val="Webdings"/>
        <family val="1"/>
      </rPr>
      <t></t>
    </r>
  </si>
  <si>
    <r>
      <rPr>
        <sz val="9"/>
        <rFont val="Arial"/>
        <family val="2"/>
      </rPr>
      <t xml:space="preserve">Yes </t>
    </r>
    <r>
      <rPr>
        <sz val="8"/>
        <rFont val="Webdings"/>
        <family val="1"/>
      </rPr>
      <t></t>
    </r>
    <r>
      <rPr>
        <sz val="8"/>
        <rFont val="Times New Roman"/>
        <family val="1"/>
      </rPr>
      <t xml:space="preserve">   </t>
    </r>
    <r>
      <rPr>
        <sz val="9"/>
        <rFont val="Arial"/>
        <family val="2"/>
      </rPr>
      <t xml:space="preserve">No </t>
    </r>
    <r>
      <rPr>
        <sz val="8"/>
        <rFont val="Webdings"/>
        <family val="1"/>
      </rPr>
      <t></t>
    </r>
  </si>
  <si>
    <r>
      <rPr>
        <sz val="9"/>
        <rFont val="Arial"/>
        <family val="2"/>
      </rPr>
      <t>Lessee #3</t>
    </r>
  </si>
  <si>
    <r>
      <rPr>
        <sz val="9"/>
        <rFont val="Arial"/>
        <family val="2"/>
      </rPr>
      <t>Lessee #2</t>
    </r>
  </si>
  <si>
    <r>
      <rPr>
        <sz val="9"/>
        <rFont val="Arial"/>
        <family val="2"/>
      </rPr>
      <t>Lessee #1</t>
    </r>
  </si>
  <si>
    <r>
      <rPr>
        <b/>
        <sz val="11"/>
        <rFont val="Arial"/>
        <family val="2"/>
      </rPr>
      <t>L</t>
    </r>
    <r>
      <rPr>
        <b/>
        <sz val="9"/>
        <rFont val="Arial"/>
        <family val="2"/>
      </rPr>
      <t>ESSOR</t>
    </r>
    <r>
      <rPr>
        <b/>
        <sz val="11"/>
        <rFont val="Arial"/>
        <family val="2"/>
      </rPr>
      <t>’</t>
    </r>
    <r>
      <rPr>
        <b/>
        <sz val="9"/>
        <rFont val="Arial"/>
        <family val="2"/>
      </rPr>
      <t xml:space="preserve">S </t>
    </r>
    <r>
      <rPr>
        <b/>
        <sz val="11"/>
        <rFont val="Arial"/>
        <family val="2"/>
      </rPr>
      <t>L</t>
    </r>
    <r>
      <rPr>
        <b/>
        <sz val="9"/>
        <rFont val="Arial"/>
        <family val="2"/>
      </rPr>
      <t xml:space="preserve">ISTING </t>
    </r>
    <r>
      <rPr>
        <b/>
        <sz val="11"/>
        <rFont val="Arial"/>
        <family val="2"/>
      </rPr>
      <t>R</t>
    </r>
    <r>
      <rPr>
        <b/>
        <sz val="9"/>
        <rFont val="Arial"/>
        <family val="2"/>
      </rPr>
      <t xml:space="preserve">EPORT   </t>
    </r>
    <r>
      <rPr>
        <sz val="8"/>
        <rFont val="Arial"/>
        <family val="2"/>
      </rPr>
      <t xml:space="preserve">In order to avoid duplication of assessments related to leased personal property, the following must be completed by Lessors: (Please note that property under conditional sales agreements </t>
    </r>
    <r>
      <rPr>
        <b/>
        <sz val="8"/>
        <rFont val="Arial"/>
        <family val="2"/>
      </rPr>
      <t xml:space="preserve">must </t>
    </r>
    <r>
      <rPr>
        <sz val="8"/>
        <rFont val="Arial"/>
        <family val="2"/>
      </rPr>
      <t>be reported by the lessor.) Computerized filings are acceptable if all information is reported in prescribed format.</t>
    </r>
  </si>
  <si>
    <r>
      <rPr>
        <b/>
        <sz val="9"/>
        <rFont val="Arial  "/>
      </rPr>
      <t xml:space="preserve">10. </t>
    </r>
    <r>
      <rPr>
        <sz val="9"/>
        <rFont val="Arial  "/>
      </rPr>
      <t>Are there any other business operations that are operating from your address here in this municipality? If yes, give name and mailing address.</t>
    </r>
  </si>
  <si>
    <t xml:space="preserve">              Yes</t>
  </si>
  <si>
    <r>
      <rPr>
        <b/>
        <sz val="9"/>
        <rFont val="Arial"/>
        <family val="2"/>
      </rPr>
      <t xml:space="preserve">9. </t>
    </r>
    <r>
      <rPr>
        <sz val="9"/>
        <rFont val="Arial"/>
        <family val="2"/>
      </rPr>
      <t>In the last 12 months was any of the property included in this Declaration located in another Connecticut municipality for at least 3 months?  If yes, identify by specific months, code, cost, and location(s).</t>
    </r>
  </si>
  <si>
    <r>
      <t xml:space="preserve">IRS Business Activity Code  </t>
    </r>
    <r>
      <rPr>
        <u/>
        <sz val="9"/>
        <rFont val="Arial"/>
        <family val="2"/>
      </rPr>
      <t>                                           </t>
    </r>
    <r>
      <rPr>
        <sz val="9"/>
        <rFont val="Arial"/>
        <family val="2"/>
      </rPr>
      <t xml:space="preserve">        </t>
    </r>
  </si>
  <si>
    <r>
      <rPr>
        <b/>
        <sz val="9"/>
        <rFont val="Arial"/>
        <family val="2"/>
      </rPr>
      <t xml:space="preserve">8. </t>
    </r>
    <r>
      <rPr>
        <sz val="9"/>
        <rFont val="Arial"/>
        <family val="2"/>
      </rPr>
      <t>Type of business:</t>
    </r>
  </si>
  <si>
    <r>
      <rPr>
        <b/>
        <sz val="9"/>
        <rFont val="Arial"/>
        <family val="2"/>
      </rPr>
      <t xml:space="preserve">7. </t>
    </r>
    <r>
      <rPr>
        <sz val="9"/>
        <rFont val="Arial"/>
        <family val="2"/>
      </rPr>
      <t>Type of ownership:</t>
    </r>
  </si>
  <si>
    <t>Sq. ft.</t>
  </si>
  <si>
    <r>
      <rPr>
        <b/>
        <sz val="9"/>
        <rFont val="Arial"/>
        <family val="2"/>
      </rPr>
      <t xml:space="preserve">6. </t>
    </r>
    <r>
      <rPr>
        <sz val="9"/>
        <rFont val="Arial"/>
        <family val="2"/>
      </rPr>
      <t>How many square feet does your firm occupy at your location(s) in this municipality?</t>
    </r>
  </si>
  <si>
    <r>
      <rPr>
        <b/>
        <sz val="9"/>
        <rFont val="Arial"/>
        <family val="2"/>
      </rPr>
      <t xml:space="preserve">5. </t>
    </r>
    <r>
      <rPr>
        <sz val="9"/>
        <rFont val="Arial"/>
        <family val="2"/>
      </rPr>
      <t xml:space="preserve">Date your business began in this municipality?      </t>
    </r>
    <r>
      <rPr>
        <u/>
        <sz val="9"/>
        <rFont val="Arial"/>
        <family val="2"/>
      </rPr>
      <t>                                                                                          </t>
    </r>
  </si>
  <si>
    <r>
      <rPr>
        <b/>
        <sz val="9"/>
        <rFont val="Arial"/>
        <family val="2"/>
      </rPr>
      <t xml:space="preserve">4. </t>
    </r>
    <r>
      <rPr>
        <sz val="9"/>
        <rFont val="Arial"/>
        <family val="2"/>
      </rPr>
      <t xml:space="preserve">How many employees work in your facilities in this municipality only?     </t>
    </r>
    <r>
      <rPr>
        <u/>
        <sz val="9"/>
        <rFont val="Arial"/>
        <family val="2"/>
      </rPr>
      <t>                                                       </t>
    </r>
  </si>
  <si>
    <r>
      <rPr>
        <b/>
        <sz val="9"/>
        <rFont val="Arial"/>
        <family val="2"/>
      </rPr>
      <t xml:space="preserve">3. </t>
    </r>
    <r>
      <rPr>
        <sz val="9"/>
        <rFont val="Arial"/>
        <family val="2"/>
      </rPr>
      <t xml:space="preserve">Description of Business             </t>
    </r>
    <r>
      <rPr>
        <u/>
        <sz val="9"/>
        <rFont val="Arial"/>
        <family val="2"/>
      </rPr>
      <t>                                                                                                                                                                            </t>
    </r>
  </si>
  <si>
    <r>
      <t xml:space="preserve">E-mail                </t>
    </r>
    <r>
      <rPr>
        <u/>
        <sz val="9"/>
        <rFont val="Arial"/>
        <family val="2"/>
      </rPr>
      <t>                                                                                                 </t>
    </r>
  </si>
  <si>
    <r>
      <t xml:space="preserve">Town/State/Zip  </t>
    </r>
    <r>
      <rPr>
        <u/>
        <sz val="9"/>
        <rFont val="Arial"/>
        <family val="2"/>
      </rPr>
      <t>                                                                                                 </t>
    </r>
  </si>
  <si>
    <r>
      <t xml:space="preserve">Address             </t>
    </r>
    <r>
      <rPr>
        <u/>
        <sz val="9"/>
        <rFont val="Arial"/>
        <family val="2"/>
      </rPr>
      <t>                                                                                                 </t>
    </r>
  </si>
  <si>
    <r>
      <t xml:space="preserve">Name                </t>
    </r>
    <r>
      <rPr>
        <u/>
        <sz val="9"/>
        <rFont val="Arial"/>
        <family val="2"/>
      </rPr>
      <t>                                                                                                 </t>
    </r>
  </si>
  <si>
    <r>
      <rPr>
        <b/>
        <sz val="9"/>
        <rFont val="Arial  "/>
      </rPr>
      <t xml:space="preserve">2. </t>
    </r>
    <r>
      <rPr>
        <sz val="9"/>
        <rFont val="Arial  "/>
      </rPr>
      <t>Location of accounting records -</t>
    </r>
  </si>
  <si>
    <r>
      <rPr>
        <b/>
        <sz val="9"/>
        <rFont val="Arial"/>
        <family val="2"/>
      </rPr>
      <t xml:space="preserve">1. </t>
    </r>
    <r>
      <rPr>
        <sz val="9"/>
        <rFont val="Arial"/>
        <family val="2"/>
      </rPr>
      <t>Direct questions concerning return to -</t>
    </r>
  </si>
  <si>
    <r>
      <rPr>
        <sz val="10"/>
        <rFont val="Arial"/>
        <family val="2"/>
      </rPr>
      <t xml:space="preserve">Location (street &amp; number)            </t>
    </r>
    <r>
      <rPr>
        <u/>
        <sz val="10"/>
        <rFont val="Arial"/>
        <family val="2"/>
      </rPr>
      <t>                                                                                                                                                       </t>
    </r>
  </si>
  <si>
    <t>2026 Declaration of Personal Property</t>
  </si>
  <si>
    <t xml:space="preserve">                   </t>
  </si>
  <si>
    <t xml:space="preserve">Owner’s Name: </t>
  </si>
  <si>
    <t>RESERVED FOR MUNICIPALITY USE</t>
  </si>
  <si>
    <t>INSTRUCTIONS</t>
  </si>
  <si>
    <t xml:space="preserve">Owner’s Name:  </t>
  </si>
  <si>
    <t xml:space="preserve">DBA: </t>
  </si>
  <si>
    <r>
      <rPr>
        <b/>
        <sz val="9"/>
        <rFont val="Arial  "/>
      </rPr>
      <t xml:space="preserve">11. </t>
    </r>
    <r>
      <rPr>
        <sz val="9"/>
        <rFont val="Arial  "/>
      </rPr>
      <t xml:space="preserve">Do you own tangible personal property that is leased or consigned to others in this municipality? If yes, complete </t>
    </r>
    <r>
      <rPr>
        <b/>
        <sz val="9"/>
        <rFont val="Arial  "/>
      </rPr>
      <t xml:space="preserve">Lessor’s Listing Report </t>
    </r>
    <r>
      <rPr>
        <i/>
        <sz val="9"/>
        <rFont val="Arial  "/>
      </rPr>
      <t>(below)</t>
    </r>
  </si>
  <si>
    <r>
      <rPr>
        <b/>
        <sz val="9"/>
        <rFont val="Arial  "/>
      </rPr>
      <t xml:space="preserve">12. </t>
    </r>
    <r>
      <rPr>
        <sz val="9"/>
        <rFont val="Arial  "/>
      </rPr>
      <t>Did you have in your possession on October 1</t>
    </r>
    <r>
      <rPr>
        <vertAlign val="superscript"/>
        <sz val="9"/>
        <rFont val="Arial  "/>
      </rPr>
      <t xml:space="preserve">st  </t>
    </r>
    <r>
      <rPr>
        <sz val="9"/>
        <rFont val="Arial  "/>
      </rPr>
      <t xml:space="preserve">any borrowed, consigned, stored or rented property? If yes, complete </t>
    </r>
    <r>
      <rPr>
        <b/>
        <sz val="9"/>
        <rFont val="Arial  "/>
      </rPr>
      <t xml:space="preserve">Lessee’s Listing Report </t>
    </r>
    <r>
      <rPr>
        <i/>
        <sz val="9"/>
        <rFont val="Arial  "/>
      </rPr>
      <t>(page 4)</t>
    </r>
  </si>
  <si>
    <t>Assessor's Use Only</t>
  </si>
  <si>
    <t>Example of how to complete the tables on pages 5 and 6</t>
  </si>
  <si>
    <t>#16                    1500</t>
  </si>
  <si>
    <t>Name of Lessee</t>
  </si>
  <si>
    <t>Lessee’s address</t>
  </si>
  <si>
    <t>Physical location of equipment</t>
  </si>
  <si>
    <t>Full equipment description</t>
  </si>
  <si>
    <t>Is equipment self-manufactured?</t>
  </si>
  <si>
    <t>Acquisition date</t>
  </si>
  <si>
    <t>Current commercial list price new</t>
  </si>
  <si>
    <t>Has this lease ever been purchased, assumed or assigned?</t>
  </si>
  <si>
    <t>If yes, specify from whom</t>
  </si>
  <si>
    <t>Date of such purchase, etc.</t>
  </si>
  <si>
    <t>If the original asset cost was changed by this transaction, give details.</t>
  </si>
  <si>
    <t>Type of lease</t>
  </si>
  <si>
    <t>Lease Term – Begin and end dates</t>
  </si>
  <si>
    <t>Monthly contract rent</t>
  </si>
  <si>
    <t>Monthly maintenance costs if included in the monthly payment above</t>
  </si>
  <si>
    <t>Is equipment declared on the Lessor’s or the Lessee’s manufacturing exemption application?</t>
  </si>
  <si>
    <r>
      <rPr>
        <b/>
        <sz val="10"/>
        <rFont val="Arial"/>
        <family val="2"/>
      </rPr>
      <t xml:space="preserve">Business Data </t>
    </r>
    <r>
      <rPr>
        <sz val="9"/>
        <rFont val="Arial"/>
        <family val="2"/>
      </rPr>
      <t xml:space="preserve">For businesses, occupations, professions, farmers, lessors   </t>
    </r>
    <r>
      <rPr>
        <i/>
        <sz val="9"/>
        <rFont val="Arial"/>
        <family val="2"/>
      </rPr>
      <t>Answer all questions 1 through 12, writing N/A on lines that are not applicable.</t>
    </r>
  </si>
  <si>
    <t>Assessor Use only</t>
  </si>
  <si>
    <t># 23 - Average Quantity of Supplies Consumed -The average is the total amount expended on supplies since October 1, 2025 divided by the number of months in business since October 1, 2025.</t>
  </si>
  <si>
    <t>Mailing Address:_________________________________________Town, State, ZIP: ______________________________________</t>
  </si>
  <si>
    <t>Assessor’s Final Assessment Total &gt;</t>
  </si>
  <si>
    <r>
      <t>c</t>
    </r>
    <r>
      <rPr>
        <sz val="7"/>
        <color theme="1"/>
        <rFont val="Arial"/>
        <family val="2"/>
      </rPr>
      <t xml:space="preserve"> </t>
    </r>
    <r>
      <rPr>
        <b/>
        <sz val="7"/>
        <color theme="1"/>
        <rFont val="Arial"/>
        <family val="2"/>
      </rPr>
      <t xml:space="preserve">J – </t>
    </r>
    <r>
      <rPr>
        <sz val="7"/>
        <color theme="1"/>
        <rFont val="Arial"/>
        <family val="2"/>
      </rPr>
      <t>Class I Renewable - Exemption Application M-44 required.</t>
    </r>
  </si>
  <si>
    <r>
      <t>c</t>
    </r>
    <r>
      <rPr>
        <sz val="7"/>
        <color theme="1"/>
        <rFont val="Arial"/>
        <family val="2"/>
      </rPr>
      <t xml:space="preserve"> </t>
    </r>
    <r>
      <rPr>
        <b/>
        <sz val="7"/>
        <color theme="1"/>
        <rFont val="Arial"/>
        <family val="2"/>
      </rPr>
      <t xml:space="preserve">J – </t>
    </r>
    <r>
      <rPr>
        <sz val="7"/>
        <color theme="1"/>
        <rFont val="Arial"/>
        <family val="2"/>
      </rPr>
      <t>Water Pollution or Air Pollution control equipment – Connecticut DEEP certificate required – provide copy</t>
    </r>
  </si>
  <si>
    <r>
      <t>c</t>
    </r>
    <r>
      <rPr>
        <sz val="7"/>
        <color theme="1"/>
        <rFont val="Arial"/>
        <family val="2"/>
      </rPr>
      <t xml:space="preserve"> </t>
    </r>
    <r>
      <rPr>
        <b/>
        <sz val="7"/>
        <color theme="1"/>
        <rFont val="Arial"/>
        <family val="2"/>
      </rPr>
      <t xml:space="preserve">U – </t>
    </r>
    <r>
      <rPr>
        <sz val="7"/>
        <color theme="1"/>
        <rFont val="Arial"/>
        <family val="2"/>
      </rPr>
      <t xml:space="preserve">Manufacturing Machinery &amp; Equipment Claim Form - Exemption claim required annually  </t>
    </r>
  </si>
  <si>
    <r>
      <t>Total Net Depreciated and Assessment – all codes #9 through #24                                        Subtotal</t>
    </r>
    <r>
      <rPr>
        <b/>
        <sz val="9"/>
        <color theme="1"/>
        <rFont val="Arial"/>
        <family val="2"/>
      </rPr>
      <t xml:space="preserve"> &gt;</t>
    </r>
  </si>
  <si>
    <t xml:space="preserve">                            </t>
  </si>
  <si>
    <t>Dated</t>
  </si>
  <si>
    <t>Agent’s Signature</t>
  </si>
  <si>
    <t>Notes:</t>
  </si>
  <si>
    <t>AGENT SIGNATURE MUST BE WITNESSED</t>
  </si>
  <si>
    <r>
      <rPr>
        <b/>
        <i/>
        <sz val="10"/>
        <rFont val="Arial"/>
        <family val="2"/>
      </rPr>
      <t xml:space="preserve">Filing  Requirement  </t>
    </r>
    <r>
      <rPr>
        <sz val="10"/>
        <rFont val="Arial"/>
        <family val="2"/>
      </rPr>
      <t>–  This  Declaration  must  be  filed  with  the  Assessor  of  the  municipality  where  the  personal  property  is  located. Declarations of Personal Property shall be made annually. If you no longer own the above noted business or personal property assessed in your name last year, you do not need to complete the full Declaration.  You  must  return  the  affidavit  below  to  the  Assessor  and  provide  information  related  to  the  name  of  the  new  owner  of  the property or the date your business ceased or to where you moved the business (see the Affidavit below</t>
    </r>
    <r>
      <rPr>
        <i/>
        <sz val="10"/>
        <rFont val="Arial"/>
        <family val="2"/>
      </rPr>
      <t xml:space="preserve">).   </t>
    </r>
    <r>
      <rPr>
        <sz val="10"/>
        <rFont val="Arial"/>
        <family val="2"/>
      </rPr>
      <t>Otherwise, the Assessor must assume that you still own and are operating the business and have failed to declare your taxable personal property.</t>
    </r>
  </si>
  <si>
    <t>Pursuant to CGS §12-63, the Assessor must determine the “present true and actual value” and in determining such value may use the accepted methods of comparable sales, cost less depreciation and income capitalization. Not all sections are applicable to every business.  Please read the following instructions and complete all relevant sections.</t>
  </si>
  <si>
    <r>
      <t xml:space="preserve">Check here if a FERC or PURA regulated utility  </t>
    </r>
    <r>
      <rPr>
        <sz val="9"/>
        <color theme="1"/>
        <rFont val="Wingdings"/>
        <charset val="2"/>
      </rPr>
      <t xml:space="preserve"> q</t>
    </r>
  </si>
  <si>
    <r>
      <t xml:space="preserve">#20b – Other Hardware: </t>
    </r>
    <r>
      <rPr>
        <sz val="7"/>
        <color theme="1"/>
        <rFont val="Arial"/>
        <family val="2"/>
      </rPr>
      <t>Mini-frame and main-frame computer systems with an acquisition cost of more than $25,000. See CGS §12-63(b)(3)(B) – Group II.</t>
    </r>
  </si>
  <si>
    <r>
      <t>#21b - Technologically Advanced Equipment:</t>
    </r>
    <r>
      <rPr>
        <sz val="7"/>
        <color theme="1"/>
        <rFont val="Arial"/>
        <family val="2"/>
      </rPr>
      <t xml:space="preserve"> Copiers, facsimile (fax) machines, medical testing equipment, and similar technologically advanced equipment that is not electronic data processing equipment.  Do not report computers in this category.</t>
    </r>
    <r>
      <rPr>
        <b/>
        <sz val="7"/>
        <color theme="1"/>
        <rFont val="Arial"/>
        <family val="2"/>
      </rPr>
      <t xml:space="preserve"> </t>
    </r>
    <r>
      <rPr>
        <sz val="7"/>
        <color theme="1"/>
        <rFont val="Arial"/>
        <family val="2"/>
      </rPr>
      <t>See CGS §12-63(b)(4).</t>
    </r>
  </si>
  <si>
    <t> Return by November 2, 2026</t>
  </si>
  <si>
    <t>The Declaration of Personal Property must be signed and delivered or postmarked to the Assessor of this municipality                                                                       no later than November 2, 2026 to avoid a 25% Penalty for failure to file.</t>
  </si>
  <si>
    <r>
      <rPr>
        <b/>
        <i/>
        <sz val="10"/>
        <rFont val="Arial  "/>
      </rPr>
      <t xml:space="preserve">OWNER: </t>
    </r>
    <r>
      <rPr>
        <sz val="10"/>
        <rFont val="Arial  "/>
      </rPr>
      <t xml:space="preserve">I DO HEREBY declare under penalty of false statement that all sections of this Declaration have been completed according to the best of my knowledge, remembrance, and belief; that it is a true statement of all my personal property liable to taxation; and that I have not conveyed or temporarily disposed of any estate for the purpose of evading the laws relating to the assessment and collection of taxes as per CGS §12-49.
</t>
    </r>
  </si>
  <si>
    <t>SEE PAGE TWO (2) FOR SIGNATURE REQUIREMENTS.</t>
  </si>
  <si>
    <r>
      <rPr>
        <b/>
        <i/>
        <sz val="10"/>
        <rFont val="Arial  "/>
      </rPr>
      <t xml:space="preserve">AGENT: </t>
    </r>
    <r>
      <rPr>
        <sz val="10"/>
        <rFont val="Arial  "/>
      </rPr>
      <t>I DO HEREBY declare under oath that I have been duly appointed agent for the owner of the property listed herein and that I have full authority and knowledge sufficient to file a proper Declaration for him in accord with the provisions of CGS §12-50.</t>
    </r>
  </si>
  <si>
    <t> Read instructions on page 2</t>
  </si>
  <si>
    <t>Said business or property was (Please check appropriate box):</t>
  </si>
  <si>
    <r>
      <rPr>
        <b/>
        <sz val="10.5"/>
        <rFont val="Arial "/>
      </rPr>
      <t xml:space="preserve">Penalty for late filing </t>
    </r>
    <r>
      <rPr>
        <sz val="10.5"/>
        <rFont val="Arial "/>
      </rPr>
      <t xml:space="preserve">– The Declaration of Personal Property must be signed and delivered or postmarked to the Assessor of this municipality no later than Monday, November 2, 2026 to avoid a 25% Penalty for failure to file.
</t>
    </r>
    <r>
      <rPr>
        <b/>
        <sz val="14"/>
        <rFont val="Arial "/>
      </rPr>
      <t>Deadline to File: November 2, 2026</t>
    </r>
  </si>
  <si>
    <r>
      <rPr>
        <b/>
        <sz val="9"/>
        <rFont val="Arial"/>
        <family val="2"/>
      </rPr>
      <t xml:space="preserve">  </t>
    </r>
    <r>
      <rPr>
        <sz val="9"/>
        <rFont val="Arial"/>
        <family val="2"/>
      </rPr>
      <t xml:space="preserve"> Corporation    </t>
    </r>
    <r>
      <rPr>
        <b/>
        <sz val="9"/>
        <rFont val="Arial"/>
        <family val="2"/>
      </rPr>
      <t xml:space="preserve"> </t>
    </r>
    <r>
      <rPr>
        <sz val="9"/>
        <rFont val="Arial"/>
        <family val="2"/>
      </rPr>
      <t xml:space="preserve">  Partnership    </t>
    </r>
    <r>
      <rPr>
        <b/>
        <sz val="9"/>
        <rFont val="Arial"/>
        <family val="2"/>
      </rPr>
      <t xml:space="preserve"> </t>
    </r>
    <r>
      <rPr>
        <sz val="9"/>
        <rFont val="Arial"/>
        <family val="2"/>
      </rPr>
      <t xml:space="preserve">   LLC   </t>
    </r>
    <r>
      <rPr>
        <b/>
        <sz val="9"/>
        <rFont val="Arial"/>
        <family val="2"/>
      </rPr>
      <t xml:space="preserve">  </t>
    </r>
    <r>
      <rPr>
        <sz val="9"/>
        <rFont val="Arial"/>
        <family val="2"/>
      </rPr>
      <t xml:space="preserve"> Sole proprietor </t>
    </r>
    <r>
      <rPr>
        <b/>
        <sz val="9"/>
        <rFont val="Arial"/>
        <family val="2"/>
      </rPr>
      <t xml:space="preserve">  </t>
    </r>
    <r>
      <rPr>
        <sz val="9"/>
        <rFont val="Arial"/>
        <family val="2"/>
      </rPr>
      <t xml:space="preserve">  Other-Describe</t>
    </r>
  </si>
  <si>
    <r>
      <rPr>
        <b/>
        <sz val="9"/>
        <rFont val="Arial"/>
        <family val="2"/>
      </rPr>
      <t xml:space="preserve">  </t>
    </r>
    <r>
      <rPr>
        <sz val="9"/>
        <rFont val="Arial"/>
        <family val="2"/>
      </rPr>
      <t xml:space="preserve"> Manufacturer   </t>
    </r>
    <r>
      <rPr>
        <b/>
        <sz val="9"/>
        <rFont val="Arial"/>
        <family val="2"/>
      </rPr>
      <t></t>
    </r>
    <r>
      <rPr>
        <sz val="9"/>
        <rFont val="Arial"/>
        <family val="2"/>
      </rPr>
      <t xml:space="preserve">    Wholesale   </t>
    </r>
    <r>
      <rPr>
        <b/>
        <sz val="9"/>
        <rFont val="Arial"/>
        <family val="2"/>
      </rPr>
      <t></t>
    </r>
    <r>
      <rPr>
        <sz val="9"/>
        <rFont val="Arial"/>
        <family val="2"/>
      </rPr>
      <t xml:space="preserve">   Service   </t>
    </r>
    <r>
      <rPr>
        <b/>
        <sz val="9"/>
        <rFont val="Arial"/>
        <family val="2"/>
      </rPr>
      <t></t>
    </r>
    <r>
      <rPr>
        <sz val="9"/>
        <rFont val="Arial"/>
        <family val="2"/>
      </rPr>
      <t xml:space="preserve">   Profession   </t>
    </r>
    <r>
      <rPr>
        <b/>
        <sz val="9"/>
        <rFont val="Arial"/>
        <family val="2"/>
      </rPr>
      <t></t>
    </r>
    <r>
      <rPr>
        <sz val="9"/>
        <rFont val="Arial"/>
        <family val="2"/>
      </rPr>
      <t xml:space="preserve">   Retail/Mercantile   </t>
    </r>
    <r>
      <rPr>
        <b/>
        <sz val="9"/>
        <rFont val="Arial"/>
        <family val="2"/>
      </rPr>
      <t></t>
    </r>
    <r>
      <rPr>
        <sz val="9"/>
        <rFont val="Arial"/>
        <family val="2"/>
      </rPr>
      <t xml:space="preserve"> Tradesman   </t>
    </r>
    <r>
      <rPr>
        <b/>
        <sz val="9"/>
        <rFont val="Arial"/>
        <family val="2"/>
      </rPr>
      <t></t>
    </r>
    <r>
      <rPr>
        <sz val="9"/>
        <rFont val="Arial"/>
        <family val="2"/>
      </rPr>
      <t xml:space="preserve">  Lessor</t>
    </r>
  </si>
  <si>
    <r>
      <rPr>
        <sz val="9"/>
        <rFont val="Arial"/>
        <family val="2"/>
      </rPr>
      <t xml:space="preserve">Own </t>
    </r>
    <r>
      <rPr>
        <b/>
        <sz val="9"/>
        <rFont val="Arial"/>
        <family val="2"/>
      </rPr>
      <t xml:space="preserve"> </t>
    </r>
    <r>
      <rPr>
        <sz val="9"/>
        <rFont val="Arial"/>
        <family val="2"/>
      </rPr>
      <t xml:space="preserve">  Lease </t>
    </r>
    <r>
      <rPr>
        <b/>
        <sz val="9"/>
        <rFont val="Arial"/>
        <family val="2"/>
      </rPr>
      <t></t>
    </r>
  </si>
  <si>
    <r>
      <rPr>
        <b/>
        <sz val="9"/>
        <rFont val="Arial"/>
        <family val="2"/>
      </rPr>
      <t xml:space="preserve"> </t>
    </r>
    <r>
      <rPr>
        <sz val="9"/>
        <rFont val="Arial"/>
        <family val="2"/>
      </rPr>
      <t xml:space="preserve">  Other-Describe      </t>
    </r>
    <r>
      <rPr>
        <u/>
        <sz val="9"/>
        <rFont val="Arial"/>
        <family val="2"/>
      </rPr>
      <t>                                                             </t>
    </r>
  </si>
  <si>
    <t>Lease Number</t>
  </si>
  <si>
    <t>Total Expended</t>
  </si>
  <si>
    <r>
      <t xml:space="preserve">Assets Orig Value </t>
    </r>
    <r>
      <rPr>
        <sz val="9"/>
        <color theme="1"/>
        <rFont val="Calibri"/>
        <family val="2"/>
      </rPr>
      <t>≤</t>
    </r>
    <r>
      <rPr>
        <sz val="9"/>
        <color theme="1"/>
        <rFont val="Arial"/>
        <family val="2"/>
      </rPr>
      <t xml:space="preserve"> $250 &amp; over 10 years old **</t>
    </r>
  </si>
  <si>
    <r>
      <t>#22 - Cables, conduits, pipes, poles, towers</t>
    </r>
    <r>
      <rPr>
        <sz val="7"/>
        <color theme="1"/>
        <rFont val="Arial"/>
        <family val="2"/>
      </rPr>
      <t xml:space="preserve"> (if not currently assessed as real estate), </t>
    </r>
    <r>
      <rPr>
        <b/>
        <sz val="7"/>
        <color theme="1"/>
        <rFont val="Arial"/>
        <family val="2"/>
      </rPr>
      <t>underground mains, wires, turbines, Class I Renewables, Cylinder and other Tanks</t>
    </r>
    <r>
      <rPr>
        <sz val="7"/>
        <color theme="1"/>
        <rFont val="Arial"/>
        <family val="2"/>
      </rPr>
      <t xml:space="preserve"> of gas, heating, or energy producing companies, telephone companies, water and water power companies. Include items annexed to the ground (e.g., hydraulic car lifts, gasoline holding tanks, pumps, truck scales, etc.), as well as property used for the purpose of creating or furnishing a supply of water (e.g. pumping stations).</t>
    </r>
  </si>
  <si>
    <r>
      <t xml:space="preserve">#20a - Computer and peripheral hardware, </t>
    </r>
    <r>
      <rPr>
        <sz val="7"/>
        <color theme="1"/>
        <rFont val="Arial"/>
        <family val="2"/>
      </rPr>
      <t>including, but not limited to, personal computers, workstations, terminals, storage devices, printers, scanners, computer peripherals and networking equipment; bundled software</t>
    </r>
  </si>
  <si>
    <t>Required return date November 2, 2026</t>
  </si>
  <si>
    <t>Owner Signature</t>
  </si>
  <si>
    <t>Assessment date October 1,  2026                                                                                       Required return date November 2, 2026</t>
  </si>
  <si>
    <t xml:space="preserve">Assessment date October 1, 2026 </t>
  </si>
  <si>
    <r>
      <rPr>
        <b/>
        <sz val="12"/>
        <color theme="1"/>
        <rFont val="Arial  "/>
      </rPr>
      <t xml:space="preserve">2026 Declaration of Personal Property </t>
    </r>
    <r>
      <rPr>
        <b/>
        <sz val="14"/>
        <color theme="1"/>
        <rFont val="Arial  "/>
      </rPr>
      <t xml:space="preserve">  </t>
    </r>
    <r>
      <rPr>
        <sz val="14"/>
        <color theme="1"/>
        <rFont val="Arial  "/>
      </rPr>
      <t xml:space="preserve">                                                                 </t>
    </r>
    <r>
      <rPr>
        <sz val="10"/>
        <color theme="1"/>
        <rFont val="Arial  "/>
      </rPr>
      <t xml:space="preserve">Commercial and financial information is not open to public inspection. </t>
    </r>
    <r>
      <rPr>
        <sz val="14"/>
        <color theme="1"/>
        <rFont val="Arial  "/>
      </rPr>
      <t xml:space="preserve">             </t>
    </r>
  </si>
  <si>
    <r>
      <rPr>
        <b/>
        <sz val="12"/>
        <color theme="1"/>
        <rFont val="Arial  "/>
      </rPr>
      <t>2026 Declaration of Personal Property – Summary Sheet</t>
    </r>
    <r>
      <rPr>
        <sz val="12"/>
        <color theme="1"/>
        <rFont val="Arial  "/>
      </rPr>
      <t xml:space="preserve">  </t>
    </r>
    <r>
      <rPr>
        <sz val="14"/>
        <color theme="1"/>
        <rFont val="Arial  "/>
      </rPr>
      <t xml:space="preserve">                                                                           </t>
    </r>
    <r>
      <rPr>
        <sz val="10"/>
        <color theme="1"/>
        <rFont val="Arial  "/>
      </rPr>
      <t xml:space="preserve">Commercial and financial information is not open to public inspection. </t>
    </r>
    <r>
      <rPr>
        <sz val="14"/>
        <color theme="1"/>
        <rFont val="Arial  "/>
      </rPr>
      <t xml:space="preserve">             </t>
    </r>
  </si>
  <si>
    <t>Disposal, sale or transfer of property – If you disposed of, sold or transferred a portion of the property included in last year’s filing, complete the Detailed Listing of Disposed Assets Report and Reconciliation of Fixed Assets on page 6.  If you no longer own the business noted on the cover sheet you do not need to complete this Declaration.  You must, however, return to the Assessor this Declaration along with the complete   Affidavit of Business Closing or Move of Business or Sale of Business found in this return.  DO NOT INCLUDE DISPOSALS IN THE TAXABLE PROPERTY REPORTING SECTION.</t>
  </si>
  <si>
    <r>
      <t xml:space="preserve">#16 – Furniture, Fixtures and Equipment: </t>
    </r>
    <r>
      <rPr>
        <sz val="7"/>
        <color theme="1"/>
        <rFont val="Arial"/>
        <family val="2"/>
      </rPr>
      <t>Furniture, fixtures and equipment of all commercial, industrial, manufacturing, mercantile, trading and all other businesses, occupations and professions.  Examples: desks, chairs, tables, file cabinets, typewriters, calculators, telephone answering machines, postage meters, cash registers, moveable air conditioners, partitions, shelving display racks, refrigerators, freezers, kitchen equipment, etc.</t>
    </r>
  </si>
  <si>
    <t>With regards to said business or property I do certify that on __________________</t>
  </si>
  <si>
    <t>Phone</t>
  </si>
  <si>
    <t>June 2025, you bought a desk for $800 and a chair for $200. You have a filing cabinet and printer that you  bought  10  years  ago  for  $2000  that  is  being used in your business.
See the table to the right for the answer.</t>
  </si>
  <si>
    <t>                                                 </t>
  </si>
  <si>
    <r>
      <t></t>
    </r>
    <r>
      <rPr>
        <sz val="9"/>
        <color rgb="FF000000"/>
        <rFont val="Arial"/>
        <family val="2"/>
      </rPr>
      <t>Operating</t>
    </r>
    <r>
      <rPr>
        <sz val="10"/>
        <color rgb="FF000000"/>
        <rFont val="Times New Roman"/>
        <family val="1"/>
      </rPr>
      <t xml:space="preserve"> </t>
    </r>
    <r>
      <rPr>
        <sz val="9"/>
        <color rgb="FF000000"/>
        <rFont val="Arail"/>
      </rPr>
      <t xml:space="preserve">Capital </t>
    </r>
    <r>
      <rPr>
        <sz val="10"/>
        <color rgb="FF000000"/>
        <rFont val="Times New Roman"/>
        <family val="1"/>
      </rPr>
      <t xml:space="preserve">
</t>
    </r>
    <r>
      <rPr>
        <sz val="9"/>
        <color rgb="FF000000"/>
        <rFont val="Arial"/>
        <family val="2"/>
      </rPr>
      <t>Conditional Sale</t>
    </r>
  </si>
  <si>
    <r>
      <t></t>
    </r>
    <r>
      <rPr>
        <sz val="9"/>
        <color rgb="FF000000"/>
        <rFont val="Arial"/>
        <family val="2"/>
      </rPr>
      <t>Operating</t>
    </r>
    <r>
      <rPr>
        <sz val="10"/>
        <color rgb="FF000000"/>
        <rFont val="Times New Roman"/>
        <family val="1"/>
      </rPr>
      <t xml:space="preserve"> </t>
    </r>
    <r>
      <rPr>
        <sz val="9"/>
        <color rgb="FF000000"/>
        <rFont val="Arial"/>
        <family val="2"/>
      </rPr>
      <t xml:space="preserve">Capital </t>
    </r>
    <r>
      <rPr>
        <sz val="10"/>
        <color rgb="FF000000"/>
        <rFont val="Times New Roman"/>
        <family val="1"/>
      </rPr>
      <t xml:space="preserve">
</t>
    </r>
    <r>
      <rPr>
        <sz val="9"/>
        <color rgb="FF000000"/>
        <rFont val="Arial"/>
        <family val="2"/>
      </rPr>
      <t>Conditional Sale</t>
    </r>
  </si>
  <si>
    <r>
      <t xml:space="preserve"> </t>
    </r>
    <r>
      <rPr>
        <sz val="9"/>
        <color rgb="FF000000"/>
        <rFont val="Arial"/>
        <family val="2"/>
      </rPr>
      <t>Operating</t>
    </r>
    <r>
      <rPr>
        <sz val="10"/>
        <color rgb="FF000000"/>
        <rFont val="Times New Roman"/>
        <family val="1"/>
      </rPr>
      <t xml:space="preserve">  </t>
    </r>
    <r>
      <rPr>
        <sz val="9"/>
        <color rgb="FF000000"/>
        <rFont val="Arial"/>
        <family val="2"/>
      </rPr>
      <t xml:space="preserve">Capital </t>
    </r>
    <r>
      <rPr>
        <sz val="10"/>
        <color rgb="FF000000"/>
        <rFont val="Times New Roman"/>
        <family val="1"/>
      </rPr>
      <t xml:space="preserve">
 </t>
    </r>
    <r>
      <rPr>
        <sz val="9"/>
        <color rgb="FF000000"/>
        <rFont val="Arial"/>
        <family val="2"/>
      </rPr>
      <t>Conditional Sale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</si>
</sst>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d\-yy;@"/>
    <numFmt numFmtId="165" formatCode="_(* #,##0_);_(* \(#,##0\);_(* &quot;-&quot;??_);_(@_)"/>
  </numFmts>
  <fonts count="87">
    <font>
      <sz val="10"/>
      <color theme="1"/>
      <name val="Poppins"/>
      <family val="2"/>
    </font>
    <font>
      <sz val="10"/>
      <color theme="1"/>
      <name val="Arial"/>
      <family val="2"/>
    </font>
    <font>
      <sz val="7"/>
      <color theme="1"/>
      <name val="Arial"/>
      <family val="2"/>
    </font>
    <font>
      <sz val="8"/>
      <color theme="1"/>
      <name val="Arial"/>
      <family val="2"/>
    </font>
    <font>
      <sz val="9"/>
      <color theme="1"/>
      <name val="Arial"/>
      <family val="2"/>
    </font>
    <font>
      <sz val="9"/>
      <color theme="1"/>
      <name val="Poppins"/>
      <family val="2"/>
    </font>
    <font>
      <sz val="9"/>
      <color theme="1"/>
      <name val="Arial "/>
    </font>
    <font>
      <sz val="9"/>
      <color theme="1"/>
      <name val="Arial  "/>
    </font>
    <font>
      <b/>
      <sz val="9"/>
      <color theme="1"/>
      <name val="Arial"/>
      <family val="2"/>
    </font>
    <font>
      <sz val="9"/>
      <color theme="1"/>
      <name val="Calibri"/>
      <family val="2"/>
    </font>
    <font>
      <sz val="8"/>
      <name val="Poppins"/>
      <family val="2"/>
    </font>
    <font>
      <b/>
      <sz val="10"/>
      <color theme="1"/>
      <name val="Arial"/>
      <family val="2"/>
    </font>
    <font>
      <b/>
      <sz val="8"/>
      <color theme="1"/>
      <name val="Arial"/>
      <family val="2"/>
    </font>
    <font>
      <b/>
      <sz val="7"/>
      <color theme="1"/>
      <name val="Arial"/>
      <family val="2"/>
    </font>
    <font>
      <sz val="7"/>
      <color theme="1"/>
      <name val="Arial  "/>
    </font>
    <font>
      <b/>
      <sz val="7"/>
      <color theme="1"/>
      <name val="Arial  "/>
    </font>
    <font>
      <sz val="14"/>
      <color theme="1"/>
      <name val="Arial  "/>
    </font>
    <font>
      <sz val="10"/>
      <color theme="1"/>
      <name val="Arial  "/>
    </font>
    <font>
      <b/>
      <sz val="9"/>
      <color theme="1"/>
      <name val="Arial  "/>
    </font>
    <font>
      <b/>
      <sz val="10"/>
      <color theme="1"/>
      <name val="Arial  "/>
    </font>
    <font>
      <b/>
      <sz val="8"/>
      <color theme="1"/>
      <name val="Arial  "/>
    </font>
    <font>
      <sz val="7"/>
      <color theme="1"/>
      <name val="Webdings"/>
      <family val="1"/>
      <charset val="2"/>
    </font>
    <font>
      <b/>
      <vertAlign val="superscript"/>
      <sz val="7"/>
      <color theme="1"/>
      <name val="Arial"/>
      <family val="2"/>
    </font>
    <font>
      <sz val="8"/>
      <color theme="1"/>
      <name val="Arial "/>
    </font>
    <font>
      <sz val="9"/>
      <color theme="1"/>
      <name val="Wingdings"/>
      <charset val="2"/>
    </font>
    <font>
      <b/>
      <i/>
      <sz val="8"/>
      <color theme="1"/>
      <name val="Arial"/>
      <family val="2"/>
    </font>
    <font>
      <sz val="8"/>
      <color theme="1"/>
      <name val="Wingdings"/>
      <charset val="2"/>
    </font>
    <font>
      <sz val="10"/>
      <color rgb="FF000000"/>
      <name val="Arial"/>
      <family val="2"/>
    </font>
    <font>
      <sz val="9"/>
      <color rgb="FF000000"/>
      <name val="Arial"/>
      <family val="2"/>
    </font>
    <font>
      <b/>
      <sz val="9"/>
      <color rgb="FF000000"/>
      <name val="Arial"/>
      <family val="2"/>
    </font>
    <font>
      <sz val="8.5"/>
      <color theme="1"/>
      <name val="Arial"/>
      <family val="2"/>
    </font>
    <font>
      <i/>
      <sz val="8.5"/>
      <color theme="1"/>
      <name val="Arial"/>
      <family val="2"/>
    </font>
    <font>
      <sz val="10"/>
      <color rgb="FF000000"/>
      <name val="Times New Roman"/>
      <family val="1"/>
    </font>
    <font>
      <sz val="8"/>
      <name val="Arial"/>
      <family val="2"/>
    </font>
    <font>
      <b/>
      <sz val="9"/>
      <name val="Arial"/>
      <family val="2"/>
    </font>
    <font>
      <sz val="10"/>
      <color rgb="FF000000"/>
      <name val="Times New Roman"/>
      <family val="1"/>
    </font>
    <font>
      <b/>
      <sz val="10"/>
      <name val="Arial"/>
      <family val="2"/>
    </font>
    <font>
      <b/>
      <sz val="10"/>
      <name val="Arial"/>
      <family val="2"/>
    </font>
    <font>
      <sz val="7"/>
      <name val="Arial"/>
      <family val="2"/>
    </font>
    <font>
      <sz val="7"/>
      <name val="Arial"/>
      <family val="2"/>
    </font>
    <font>
      <u/>
      <sz val="8"/>
      <name val="Arial"/>
      <family val="2"/>
    </font>
    <font>
      <b/>
      <sz val="8"/>
      <name val="Arial"/>
      <family val="2"/>
    </font>
    <font>
      <sz val="10"/>
      <color rgb="FF000000"/>
      <name val="Arial  "/>
    </font>
    <font>
      <b/>
      <i/>
      <sz val="10"/>
      <name val="Arial  "/>
    </font>
    <font>
      <sz val="10"/>
      <name val="Arial  "/>
    </font>
    <font>
      <sz val="9"/>
      <color rgb="FF000000"/>
      <name val="Arial  "/>
    </font>
    <font>
      <b/>
      <sz val="9"/>
      <name val="Arial  "/>
    </font>
    <font>
      <sz val="9"/>
      <name val="Arial"/>
      <family val="2"/>
    </font>
    <font>
      <sz val="9"/>
      <name val="Arial"/>
      <family val="2"/>
    </font>
    <font>
      <sz val="10"/>
      <color rgb="FF000000"/>
      <name val="Arial "/>
    </font>
    <font>
      <b/>
      <sz val="10"/>
      <name val="Arial "/>
    </font>
    <font>
      <sz val="10"/>
      <name val="Arial "/>
    </font>
    <font>
      <sz val="10"/>
      <name val="Arial"/>
      <family val="2"/>
    </font>
    <font>
      <sz val="10"/>
      <name val="Arial"/>
      <family val="2"/>
    </font>
    <font>
      <u/>
      <sz val="10"/>
      <name val="Arial"/>
      <family val="2"/>
    </font>
    <font>
      <sz val="9"/>
      <color rgb="FF000000"/>
      <name val="Times New Roman"/>
      <family val="1"/>
    </font>
    <font>
      <sz val="13"/>
      <name val="Wingdings 2"/>
      <family val="1"/>
      <charset val="2"/>
    </font>
    <font>
      <sz val="13"/>
      <name val="Wingdings 2"/>
      <family val="1"/>
    </font>
    <font>
      <u/>
      <sz val="9"/>
      <name val="Arial"/>
      <family val="2"/>
    </font>
    <font>
      <b/>
      <i/>
      <sz val="10"/>
      <name val="Arial"/>
      <family val="2"/>
    </font>
    <font>
      <i/>
      <sz val="10"/>
      <name val="Arial"/>
      <family val="2"/>
    </font>
    <font>
      <b/>
      <sz val="10"/>
      <color rgb="FFFF0000"/>
      <name val="Arial"/>
      <family val="2"/>
    </font>
    <font>
      <sz val="9"/>
      <name val="Arial  "/>
    </font>
    <font>
      <sz val="8"/>
      <name val="Webdings"/>
      <family val="1"/>
    </font>
    <font>
      <sz val="10"/>
      <name val="Times New Roman"/>
      <family val="2"/>
      <charset val="204"/>
    </font>
    <font>
      <sz val="8"/>
      <name val="Times New Roman"/>
      <family val="1"/>
    </font>
    <font>
      <b/>
      <sz val="11"/>
      <name val="Arial"/>
      <family val="2"/>
    </font>
    <font>
      <vertAlign val="superscript"/>
      <sz val="9"/>
      <name val="Arial  "/>
    </font>
    <font>
      <i/>
      <sz val="9"/>
      <name val="Arial  "/>
    </font>
    <font>
      <sz val="10.5"/>
      <name val="Arial "/>
    </font>
    <font>
      <b/>
      <sz val="10.5"/>
      <name val="Arial "/>
    </font>
    <font>
      <sz val="10.5"/>
      <color rgb="FF000000"/>
      <name val="Arial "/>
    </font>
    <font>
      <sz val="9"/>
      <color theme="1"/>
      <name val="Symbol"/>
      <family val="1"/>
      <charset val="2"/>
    </font>
    <font>
      <i/>
      <sz val="9"/>
      <name val="Arial"/>
      <family val="2"/>
    </font>
    <font>
      <sz val="12"/>
      <color theme="1"/>
      <name val="Arial  "/>
    </font>
    <font>
      <sz val="10"/>
      <color theme="1"/>
      <name val="Times New Roman"/>
      <family val="1"/>
    </font>
    <font>
      <b/>
      <sz val="10"/>
      <name val="Arial  "/>
    </font>
    <font>
      <b/>
      <sz val="12"/>
      <color rgb="FFFF0000"/>
      <name val="Arial"/>
      <family val="2"/>
    </font>
    <font>
      <b/>
      <sz val="15"/>
      <name val="Arial"/>
      <family val="2"/>
    </font>
    <font>
      <b/>
      <sz val="14"/>
      <name val="Arial "/>
    </font>
    <font>
      <sz val="9"/>
      <color theme="0" tint="-0.14999847407452621"/>
      <name val="Poppins"/>
      <family val="2"/>
    </font>
    <font>
      <sz val="14"/>
      <color rgb="FF000000"/>
      <name val="Wingdings"/>
      <charset val="2"/>
    </font>
    <font>
      <b/>
      <sz val="12"/>
      <color theme="1"/>
      <name val="Arial  "/>
    </font>
    <font>
      <b/>
      <sz val="14"/>
      <color theme="1"/>
      <name val="Arial  "/>
    </font>
    <font>
      <sz val="10"/>
      <color theme="1"/>
      <name val="Poppins"/>
      <family val="2"/>
    </font>
    <font>
      <sz val="12"/>
      <name val="Arial"/>
      <family val="2"/>
    </font>
    <font>
      <sz val="9"/>
      <color rgb="FF000000"/>
      <name val="Arail"/>
    </font>
  </fonts>
  <fills count="3">
    <fill>
      <patternFill patternType="none"/>
    </fill>
    <fill>
      <patternFill patternType="gray125"/>
    </fill>
    <fill>
      <patternFill patternType="solid">
        <fgColor theme="0" tint="-0.149998474074526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rgb="FF000000"/>
      </left>
      <right/>
      <top/>
      <bottom style="thin">
        <color rgb="FF000000"/>
      </bottom>
      <diagonal/>
    </border>
  </borders>
  <cellStyleXfs count="7">
    <xf numFmtId="0" fontId="0" fillId="0" borderId="0"/>
    <xf numFmtId="0" fontId="32" fillId="0" borderId="0"/>
    <xf numFmtId="0" fontId="35" fillId="0" borderId="0"/>
    <xf numFmtId="0" fontId="35" fillId="0" borderId="0"/>
    <xf numFmtId="0" fontId="32" fillId="0" borderId="0"/>
    <xf numFmtId="43" fontId="84" fillId="0" borderId="0" applyFont="0" applyFill="0" applyBorder="0" applyAlignment="0" applyProtection="0"/>
    <xf numFmtId="0" fontId="32" fillId="0" borderId="0"/>
  </cellStyleXfs>
  <cellXfs count="583">
    <xf numFmtId="0" fontId="0" fillId="0" borderId="0" xfId="0"/>
    <xf numFmtId="14" fontId="0" fillId="0" borderId="0" xfId="0" applyNumberFormat="1"/>
    <xf numFmtId="0" fontId="1" fillId="0" borderId="0" xfId="0" applyFont="1"/>
    <xf numFmtId="0" fontId="1" fillId="0" borderId="0" xfId="0" applyFont="1" applyAlignment="1">
      <alignment horizontal="center"/>
    </xf>
    <xf numFmtId="0" fontId="0" fillId="0" borderId="5" xfId="0" applyBorder="1"/>
    <xf numFmtId="0" fontId="0" fillId="0" borderId="6" xfId="0" applyBorder="1"/>
    <xf numFmtId="0" fontId="2" fillId="0" borderId="0" xfId="0" applyFont="1" applyAlignment="1">
      <alignment vertical="center" wrapText="1"/>
    </xf>
    <xf numFmtId="0" fontId="1" fillId="0" borderId="0" xfId="0" applyFont="1" applyAlignment="1">
      <alignment horizontal="right" vertical="center"/>
    </xf>
    <xf numFmtId="0" fontId="5" fillId="0" borderId="0" xfId="0" applyFont="1"/>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top" wrapText="1"/>
    </xf>
    <xf numFmtId="0" fontId="6" fillId="0" borderId="1" xfId="0" applyFont="1" applyBorder="1" applyAlignment="1">
      <alignment horizontal="center" vertical="top" wrapText="1"/>
    </xf>
    <xf numFmtId="0" fontId="5" fillId="0" borderId="1" xfId="0" applyFont="1" applyBorder="1"/>
    <xf numFmtId="0" fontId="4" fillId="0" borderId="1" xfId="0" applyFont="1" applyBorder="1" applyAlignment="1">
      <alignment horizontal="center"/>
    </xf>
    <xf numFmtId="0" fontId="4" fillId="0" borderId="0" xfId="0" applyFont="1" applyAlignment="1">
      <alignment horizontal="center"/>
    </xf>
    <xf numFmtId="0" fontId="5" fillId="0" borderId="0" xfId="0" applyFont="1" applyAlignment="1">
      <alignment horizontal="center"/>
    </xf>
    <xf numFmtId="0" fontId="4"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4" fillId="0" borderId="1" xfId="0" applyFont="1" applyBorder="1" applyAlignment="1">
      <alignment horizontal="left" vertical="center" wrapText="1"/>
    </xf>
    <xf numFmtId="14" fontId="4" fillId="0" borderId="0" xfId="0" applyNumberFormat="1" applyFont="1" applyAlignment="1">
      <alignment wrapText="1"/>
    </xf>
    <xf numFmtId="0" fontId="4" fillId="0" borderId="1" xfId="0" applyFont="1" applyBorder="1"/>
    <xf numFmtId="0" fontId="4" fillId="0" borderId="0" xfId="0" applyFont="1"/>
    <xf numFmtId="14" fontId="4" fillId="0" borderId="1" xfId="0" applyNumberFormat="1" applyFont="1" applyBorder="1" applyAlignment="1">
      <alignment horizontal="center" vertical="center"/>
    </xf>
    <xf numFmtId="0" fontId="5" fillId="0" borderId="0" xfId="0" applyFont="1" applyAlignment="1">
      <alignment vertical="center"/>
    </xf>
    <xf numFmtId="0" fontId="4" fillId="0" borderId="1" xfId="0" applyFont="1" applyBorder="1" applyAlignment="1">
      <alignment horizontal="center" vertical="center"/>
    </xf>
    <xf numFmtId="0" fontId="0" fillId="0" borderId="0" xfId="0" applyAlignment="1">
      <alignment vertical="center"/>
    </xf>
    <xf numFmtId="0" fontId="0" fillId="0" borderId="5" xfId="0" applyBorder="1" applyAlignment="1">
      <alignment vertical="center"/>
    </xf>
    <xf numFmtId="14" fontId="4" fillId="0" borderId="0" xfId="0" applyNumberFormat="1" applyFont="1" applyAlignment="1">
      <alignment horizontal="center" vertical="center"/>
    </xf>
    <xf numFmtId="0" fontId="4" fillId="0" borderId="0" xfId="0" applyFont="1" applyAlignment="1">
      <alignment horizontal="center" vertical="center"/>
    </xf>
    <xf numFmtId="9" fontId="4" fillId="0" borderId="1" xfId="0" applyNumberFormat="1" applyFont="1" applyBorder="1" applyAlignment="1">
      <alignment horizontal="center" vertical="center"/>
    </xf>
    <xf numFmtId="9" fontId="4" fillId="0" borderId="1" xfId="0" applyNumberFormat="1" applyFont="1" applyBorder="1" applyAlignment="1">
      <alignment horizontal="center"/>
    </xf>
    <xf numFmtId="9" fontId="4" fillId="0" borderId="0" xfId="0" applyNumberFormat="1" applyFont="1"/>
    <xf numFmtId="9" fontId="6" fillId="0" borderId="1" xfId="0" applyNumberFormat="1" applyFont="1" applyBorder="1" applyAlignment="1">
      <alignment horizontal="center" vertical="center"/>
    </xf>
    <xf numFmtId="0" fontId="6" fillId="0" borderId="1" xfId="0" applyFont="1" applyBorder="1" applyAlignment="1">
      <alignment horizontal="center"/>
    </xf>
    <xf numFmtId="0" fontId="6" fillId="0" borderId="0" xfId="0" applyFont="1" applyAlignment="1">
      <alignment horizontal="center"/>
    </xf>
    <xf numFmtId="9" fontId="6" fillId="0" borderId="0" xfId="0" applyNumberFormat="1" applyFont="1" applyAlignment="1">
      <alignment horizontal="center" vertical="center"/>
    </xf>
    <xf numFmtId="9" fontId="6" fillId="0" borderId="0" xfId="0" applyNumberFormat="1" applyFont="1" applyAlignment="1">
      <alignment horizontal="center"/>
    </xf>
    <xf numFmtId="14" fontId="6" fillId="0" borderId="0" xfId="0" applyNumberFormat="1" applyFont="1" applyAlignment="1">
      <alignment wrapText="1"/>
    </xf>
    <xf numFmtId="0" fontId="6" fillId="0" borderId="0" xfId="0" applyFont="1"/>
    <xf numFmtId="0" fontId="4" fillId="0" borderId="0" xfId="0" applyFont="1" applyAlignment="1">
      <alignment vertical="center"/>
    </xf>
    <xf numFmtId="0" fontId="6" fillId="0" borderId="1" xfId="0" applyFont="1" applyBorder="1" applyAlignment="1">
      <alignment horizontal="center" vertical="center"/>
    </xf>
    <xf numFmtId="0" fontId="7" fillId="0" borderId="0" xfId="0" applyFont="1" applyAlignment="1">
      <alignment vertical="center"/>
    </xf>
    <xf numFmtId="0" fontId="4" fillId="0" borderId="0" xfId="0" applyFont="1" applyAlignment="1">
      <alignment horizontal="center" vertical="center" wrapText="1"/>
    </xf>
    <xf numFmtId="0" fontId="0" fillId="0" borderId="0" xfId="0" applyAlignment="1">
      <alignment wrapText="1"/>
    </xf>
    <xf numFmtId="0" fontId="17" fillId="0" borderId="0" xfId="0" applyFont="1"/>
    <xf numFmtId="0" fontId="17" fillId="0" borderId="0" xfId="0" applyFont="1" applyAlignment="1">
      <alignment horizontal="center"/>
    </xf>
    <xf numFmtId="0" fontId="19" fillId="0" borderId="1" xfId="0" applyFont="1" applyBorder="1" applyAlignment="1">
      <alignment wrapText="1"/>
    </xf>
    <xf numFmtId="0" fontId="17" fillId="0" borderId="0" xfId="0" applyFont="1" applyAlignment="1">
      <alignment wrapText="1"/>
    </xf>
    <xf numFmtId="0" fontId="13" fillId="0" borderId="1" xfId="0" applyFont="1" applyBorder="1" applyAlignment="1">
      <alignment vertical="center" wrapText="1"/>
    </xf>
    <xf numFmtId="0" fontId="3" fillId="0" borderId="0" xfId="0" applyFont="1" applyAlignment="1">
      <alignment vertical="center" wrapText="1"/>
    </xf>
    <xf numFmtId="0" fontId="13" fillId="0" borderId="11" xfId="0" applyFont="1" applyBorder="1" applyAlignment="1">
      <alignment vertical="center" wrapText="1"/>
    </xf>
    <xf numFmtId="0" fontId="12" fillId="0" borderId="1" xfId="0" applyFont="1" applyBorder="1" applyAlignment="1">
      <alignment vertical="center" wrapText="1"/>
    </xf>
    <xf numFmtId="0" fontId="20" fillId="0" borderId="2" xfId="0" applyFont="1" applyBorder="1" applyAlignment="1">
      <alignment horizontal="center" vertical="center" wrapText="1"/>
    </xf>
    <xf numFmtId="0" fontId="17" fillId="0" borderId="2" xfId="0" applyFont="1" applyBorder="1"/>
    <xf numFmtId="0" fontId="17" fillId="0" borderId="6" xfId="0" applyFont="1" applyBorder="1"/>
    <xf numFmtId="0" fontId="8"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17" fillId="0" borderId="0" xfId="0" applyFont="1" applyAlignment="1">
      <alignment vertical="center" wrapText="1"/>
    </xf>
    <xf numFmtId="0" fontId="20" fillId="0" borderId="1" xfId="0" applyFont="1" applyBorder="1" applyAlignment="1">
      <alignment horizontal="center" wrapText="1"/>
    </xf>
    <xf numFmtId="14" fontId="4" fillId="0" borderId="1" xfId="0" applyNumberFormat="1" applyFont="1" applyBorder="1" applyAlignment="1">
      <alignment horizontal="left" vertical="center"/>
    </xf>
    <xf numFmtId="0" fontId="4" fillId="0" borderId="1" xfId="0" applyFont="1" applyBorder="1" applyAlignment="1">
      <alignment horizontal="left" vertical="center"/>
    </xf>
    <xf numFmtId="0" fontId="4" fillId="0" borderId="0" xfId="0" applyFont="1" applyAlignment="1">
      <alignment vertical="center" wrapText="1"/>
    </xf>
    <xf numFmtId="14" fontId="8" fillId="0" borderId="0" xfId="0" applyNumberFormat="1" applyFont="1"/>
    <xf numFmtId="0" fontId="6" fillId="0" borderId="6" xfId="0" applyFont="1" applyBorder="1" applyAlignment="1">
      <alignment vertical="center" wrapText="1"/>
    </xf>
    <xf numFmtId="14" fontId="4" fillId="0" borderId="1" xfId="0" applyNumberFormat="1" applyFont="1" applyBorder="1" applyAlignment="1">
      <alignment horizontal="left" vertical="top" wrapText="1"/>
    </xf>
    <xf numFmtId="0" fontId="4" fillId="0" borderId="10" xfId="0" applyFont="1" applyBorder="1"/>
    <xf numFmtId="0" fontId="4" fillId="0" borderId="1" xfId="0" applyFont="1" applyBorder="1" applyAlignment="1">
      <alignment vertical="center"/>
    </xf>
    <xf numFmtId="14" fontId="4" fillId="0" borderId="1" xfId="0" applyNumberFormat="1" applyFont="1" applyBorder="1" applyAlignment="1">
      <alignment horizontal="right" vertical="center"/>
    </xf>
    <xf numFmtId="0" fontId="4" fillId="0" borderId="1" xfId="0" applyFont="1" applyBorder="1" applyAlignment="1">
      <alignment horizontal="right" vertical="center"/>
    </xf>
    <xf numFmtId="0" fontId="1" fillId="0" borderId="5" xfId="0" applyFont="1" applyBorder="1"/>
    <xf numFmtId="0" fontId="4" fillId="0" borderId="5" xfId="0" applyFont="1" applyBorder="1"/>
    <xf numFmtId="0" fontId="1" fillId="0" borderId="6" xfId="0" applyFont="1" applyBorder="1"/>
    <xf numFmtId="0" fontId="1" fillId="0" borderId="5" xfId="0" applyFont="1" applyBorder="1" applyAlignment="1">
      <alignment vertical="center"/>
    </xf>
    <xf numFmtId="0" fontId="4" fillId="0" borderId="8" xfId="0" applyFont="1" applyBorder="1"/>
    <xf numFmtId="0" fontId="4" fillId="0" borderId="5" xfId="0" applyFont="1" applyBorder="1" applyAlignment="1">
      <alignment vertical="center"/>
    </xf>
    <xf numFmtId="0" fontId="23" fillId="0" borderId="1"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 xfId="0" applyFont="1" applyBorder="1" applyAlignment="1">
      <alignment horizontal="center" vertical="top" wrapText="1"/>
    </xf>
    <xf numFmtId="9" fontId="4" fillId="0" borderId="0" xfId="0" applyNumberFormat="1" applyFont="1" applyAlignment="1">
      <alignment horizontal="center" vertical="center"/>
    </xf>
    <xf numFmtId="9" fontId="4" fillId="0" borderId="0" xfId="0" applyNumberFormat="1" applyFont="1" applyAlignment="1">
      <alignment horizontal="center"/>
    </xf>
    <xf numFmtId="0" fontId="1" fillId="0" borderId="0" xfId="0" applyFont="1" applyAlignment="1">
      <alignment vertical="center"/>
    </xf>
    <xf numFmtId="0" fontId="4" fillId="0" borderId="0" xfId="0" applyFont="1" applyAlignment="1">
      <alignment wrapText="1"/>
    </xf>
    <xf numFmtId="14" fontId="4" fillId="0" borderId="0" xfId="0" applyNumberFormat="1" applyFont="1"/>
    <xf numFmtId="0" fontId="4" fillId="2" borderId="0" xfId="0" applyFont="1" applyFill="1" applyAlignment="1">
      <alignment vertical="center" wrapText="1"/>
    </xf>
    <xf numFmtId="0" fontId="4" fillId="0" borderId="0" xfId="0" applyFont="1" applyAlignment="1">
      <alignment horizontal="center" wrapText="1"/>
    </xf>
    <xf numFmtId="9" fontId="3" fillId="0" borderId="1" xfId="0" applyNumberFormat="1" applyFont="1" applyBorder="1" applyAlignment="1">
      <alignment horizontal="center" vertical="center"/>
    </xf>
    <xf numFmtId="0" fontId="3" fillId="0" borderId="1" xfId="0" applyFont="1" applyBorder="1" applyAlignment="1">
      <alignment horizontal="left"/>
    </xf>
    <xf numFmtId="0" fontId="30" fillId="0" borderId="0" xfId="0" applyFont="1" applyAlignment="1">
      <alignment horizontal="left" vertical="center" indent="2"/>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1" applyAlignment="1">
      <alignment horizontal="left" vertical="top"/>
    </xf>
    <xf numFmtId="0" fontId="32" fillId="0" borderId="0" xfId="1" applyAlignment="1">
      <alignment horizontal="left" wrapText="1"/>
    </xf>
    <xf numFmtId="0" fontId="32" fillId="0" borderId="0" xfId="1" applyAlignment="1">
      <alignment horizontal="left" vertical="top" wrapText="1"/>
    </xf>
    <xf numFmtId="0" fontId="32" fillId="0" borderId="0" xfId="1" applyAlignment="1">
      <alignment horizontal="left" vertical="center" wrapText="1"/>
    </xf>
    <xf numFmtId="0" fontId="38" fillId="0" borderId="0" xfId="1" applyFont="1" applyAlignment="1">
      <alignment horizontal="left" vertical="top" wrapText="1" indent="11"/>
    </xf>
    <xf numFmtId="0" fontId="32" fillId="0" borderId="18" xfId="1" applyBorder="1" applyAlignment="1">
      <alignment horizontal="left" wrapText="1"/>
    </xf>
    <xf numFmtId="0" fontId="32" fillId="0" borderId="16" xfId="1" applyBorder="1" applyAlignment="1">
      <alignment horizontal="left" wrapText="1"/>
    </xf>
    <xf numFmtId="0" fontId="32" fillId="0" borderId="20" xfId="1" applyBorder="1" applyAlignment="1">
      <alignment horizontal="left" wrapText="1"/>
    </xf>
    <xf numFmtId="0" fontId="42" fillId="0" borderId="20" xfId="1" applyFont="1" applyBorder="1" applyAlignment="1">
      <alignment horizontal="center" vertical="top" wrapText="1"/>
    </xf>
    <xf numFmtId="0" fontId="49" fillId="0" borderId="22" xfId="1" applyFont="1" applyBorder="1" applyAlignment="1">
      <alignment horizontal="center" vertical="top" wrapText="1"/>
    </xf>
    <xf numFmtId="0" fontId="49" fillId="0" borderId="16" xfId="1" applyFont="1" applyBorder="1" applyAlignment="1">
      <alignment horizontal="center" vertical="top" wrapText="1"/>
    </xf>
    <xf numFmtId="0" fontId="35" fillId="0" borderId="0" xfId="2" applyAlignment="1">
      <alignment horizontal="left" vertical="top"/>
    </xf>
    <xf numFmtId="0" fontId="49" fillId="0" borderId="0" xfId="2" applyFont="1" applyAlignment="1">
      <alignment vertical="top" wrapText="1"/>
    </xf>
    <xf numFmtId="0" fontId="35" fillId="0" borderId="0" xfId="2" applyAlignment="1">
      <alignment horizontal="left" wrapText="1"/>
    </xf>
    <xf numFmtId="0" fontId="35" fillId="0" borderId="0" xfId="2" applyAlignment="1">
      <alignment horizontal="left" vertical="center" wrapText="1"/>
    </xf>
    <xf numFmtId="0" fontId="35" fillId="0" borderId="21" xfId="2" applyBorder="1" applyAlignment="1">
      <alignment horizontal="left" vertical="center" wrapText="1"/>
    </xf>
    <xf numFmtId="0" fontId="56" fillId="0" borderId="21" xfId="2" applyFont="1" applyBorder="1" applyAlignment="1">
      <alignment horizontal="center" vertical="top" wrapText="1"/>
    </xf>
    <xf numFmtId="0" fontId="35" fillId="0" borderId="21" xfId="2" applyBorder="1" applyAlignment="1">
      <alignment horizontal="left" wrapText="1"/>
    </xf>
    <xf numFmtId="0" fontId="48" fillId="0" borderId="21" xfId="2" applyFont="1" applyBorder="1" applyAlignment="1">
      <alignment horizontal="center" vertical="top" wrapText="1"/>
    </xf>
    <xf numFmtId="0" fontId="35" fillId="0" borderId="0" xfId="2" applyAlignment="1">
      <alignment vertical="top" wrapText="1"/>
    </xf>
    <xf numFmtId="0" fontId="27" fillId="0" borderId="0" xfId="2" applyFont="1" applyAlignment="1">
      <alignment vertical="top" wrapText="1"/>
    </xf>
    <xf numFmtId="0" fontId="61" fillId="0" borderId="0" xfId="2" applyFont="1" applyAlignment="1">
      <alignment vertical="center" wrapText="1"/>
    </xf>
    <xf numFmtId="0" fontId="53" fillId="0" borderId="0" xfId="2" applyFont="1" applyAlignment="1">
      <alignment vertical="top" wrapText="1"/>
    </xf>
    <xf numFmtId="14" fontId="4" fillId="0" borderId="11" xfId="0" applyNumberFormat="1" applyFont="1" applyBorder="1" applyAlignment="1">
      <alignment vertical="center" wrapText="1"/>
    </xf>
    <xf numFmtId="14" fontId="4" fillId="0" borderId="3" xfId="0" applyNumberFormat="1" applyFont="1" applyBorder="1" applyAlignment="1">
      <alignment vertical="center" wrapText="1"/>
    </xf>
    <xf numFmtId="0" fontId="0" fillId="0" borderId="3" xfId="0" applyBorder="1"/>
    <xf numFmtId="0" fontId="8" fillId="0" borderId="0" xfId="0" applyFont="1" applyAlignment="1">
      <alignment vertical="center" wrapText="1"/>
    </xf>
    <xf numFmtId="0" fontId="4" fillId="0" borderId="0" xfId="0" applyFont="1" applyAlignment="1">
      <alignment horizontal="left" vertical="center" wrapText="1"/>
    </xf>
    <xf numFmtId="0" fontId="72" fillId="0" borderId="0" xfId="0" applyFont="1" applyAlignment="1">
      <alignment horizontal="left" vertical="center" wrapText="1"/>
    </xf>
    <xf numFmtId="0" fontId="53" fillId="0" borderId="0" xfId="2" applyFont="1" applyAlignment="1">
      <alignment horizontal="left" vertical="top" indent="1"/>
    </xf>
    <xf numFmtId="0" fontId="53" fillId="0" borderId="12" xfId="2" applyFont="1" applyBorder="1" applyAlignment="1">
      <alignment horizontal="right" vertical="top" wrapText="1"/>
    </xf>
    <xf numFmtId="0" fontId="27" fillId="0" borderId="0" xfId="2" applyFont="1" applyAlignment="1">
      <alignment horizontal="center" vertical="top"/>
    </xf>
    <xf numFmtId="0" fontId="35" fillId="2" borderId="0" xfId="2" applyFill="1" applyAlignment="1">
      <alignment horizontal="left" vertical="top"/>
    </xf>
    <xf numFmtId="0" fontId="53" fillId="2" borderId="0" xfId="2" applyFont="1" applyFill="1" applyAlignment="1">
      <alignment vertical="top" wrapText="1"/>
    </xf>
    <xf numFmtId="0" fontId="53" fillId="0" borderId="12" xfId="2" applyFont="1" applyBorder="1" applyAlignment="1">
      <alignment vertical="top" wrapText="1"/>
    </xf>
    <xf numFmtId="0" fontId="4" fillId="0" borderId="0" xfId="0" applyFont="1" applyAlignment="1">
      <alignment vertical="top" wrapText="1"/>
    </xf>
    <xf numFmtId="0" fontId="11" fillId="0" borderId="0" xfId="0" applyFont="1" applyAlignment="1">
      <alignment vertical="center"/>
    </xf>
    <xf numFmtId="0" fontId="8" fillId="0" borderId="0" xfId="0" applyFont="1" applyAlignment="1">
      <alignment horizontal="center"/>
    </xf>
    <xf numFmtId="0" fontId="4" fillId="0" borderId="12" xfId="0" applyFont="1" applyBorder="1" applyAlignment="1">
      <alignment horizontal="right"/>
    </xf>
    <xf numFmtId="0" fontId="31" fillId="0" borderId="0" xfId="0" applyFont="1" applyAlignment="1">
      <alignment vertical="center" wrapText="1"/>
    </xf>
    <xf numFmtId="0" fontId="30" fillId="0" borderId="0" xfId="0" applyFont="1" applyAlignment="1">
      <alignment vertical="top" wrapText="1"/>
    </xf>
    <xf numFmtId="0" fontId="18" fillId="0" borderId="0" xfId="0" applyFont="1" applyAlignment="1">
      <alignment vertical="center" wrapText="1"/>
    </xf>
    <xf numFmtId="0" fontId="75" fillId="0" borderId="0" xfId="0" applyFont="1" applyAlignment="1">
      <alignment vertical="center" wrapText="1"/>
    </xf>
    <xf numFmtId="0" fontId="3" fillId="0" borderId="0" xfId="0" applyFont="1" applyAlignment="1">
      <alignment horizontal="center" vertical="center" wrapText="1"/>
    </xf>
    <xf numFmtId="0" fontId="8" fillId="0" borderId="13" xfId="0" applyFont="1" applyBorder="1" applyAlignment="1">
      <alignment vertical="center" wrapText="1"/>
    </xf>
    <xf numFmtId="0" fontId="19" fillId="0" borderId="13" xfId="0" applyFont="1" applyBorder="1" applyAlignment="1">
      <alignment horizontal="center"/>
    </xf>
    <xf numFmtId="0" fontId="32" fillId="0" borderId="5" xfId="1" applyBorder="1" applyAlignment="1">
      <alignment horizontal="left" vertical="center" wrapText="1"/>
    </xf>
    <xf numFmtId="0" fontId="14" fillId="0" borderId="1" xfId="0" applyFont="1" applyBorder="1" applyAlignment="1">
      <alignment vertical="top" wrapText="1"/>
    </xf>
    <xf numFmtId="0" fontId="12" fillId="0" borderId="6" xfId="0" applyFont="1" applyBorder="1" applyAlignment="1">
      <alignment vertical="center" wrapText="1"/>
    </xf>
    <xf numFmtId="0" fontId="3" fillId="0" borderId="37" xfId="0" applyFont="1" applyBorder="1" applyAlignment="1">
      <alignment vertical="center" wrapText="1"/>
    </xf>
    <xf numFmtId="0" fontId="52" fillId="0" borderId="0" xfId="1" applyFont="1" applyAlignment="1">
      <alignment wrapText="1"/>
    </xf>
    <xf numFmtId="0" fontId="36" fillId="0" borderId="16" xfId="1" applyFont="1" applyBorder="1" applyAlignment="1">
      <alignment horizontal="left" vertical="top" wrapText="1" indent="2"/>
    </xf>
    <xf numFmtId="0" fontId="42" fillId="0" borderId="0" xfId="1" applyFont="1" applyAlignment="1">
      <alignment horizontal="center" vertical="top" wrapText="1"/>
    </xf>
    <xf numFmtId="0" fontId="36" fillId="0" borderId="0" xfId="1" applyFont="1" applyAlignment="1">
      <alignment horizontal="left" vertical="top" wrapText="1" indent="2"/>
    </xf>
    <xf numFmtId="0" fontId="32" fillId="0" borderId="5" xfId="1" applyBorder="1" applyAlignment="1">
      <alignment horizontal="left" vertical="top" wrapText="1"/>
    </xf>
    <xf numFmtId="0" fontId="32" fillId="0" borderId="5" xfId="1" applyBorder="1" applyAlignment="1">
      <alignment horizontal="left" wrapText="1"/>
    </xf>
    <xf numFmtId="0" fontId="32" fillId="0" borderId="8" xfId="1" applyBorder="1" applyAlignment="1">
      <alignment horizontal="left" vertical="center" wrapText="1"/>
    </xf>
    <xf numFmtId="0" fontId="32" fillId="0" borderId="6" xfId="1" applyBorder="1" applyAlignment="1">
      <alignment horizontal="left" vertical="top" wrapText="1"/>
    </xf>
    <xf numFmtId="0" fontId="4" fillId="0" borderId="12" xfId="0" applyFont="1" applyBorder="1"/>
    <xf numFmtId="1" fontId="28" fillId="0" borderId="5" xfId="4" applyNumberFormat="1" applyFont="1" applyBorder="1" applyAlignment="1">
      <alignment horizontal="center" vertical="top" shrinkToFit="1"/>
    </xf>
    <xf numFmtId="0" fontId="47" fillId="0" borderId="36" xfId="4" applyFont="1" applyBorder="1" applyAlignment="1">
      <alignment horizontal="left" vertical="top" wrapText="1"/>
    </xf>
    <xf numFmtId="1" fontId="28" fillId="0" borderId="32" xfId="4" applyNumberFormat="1" applyFont="1" applyBorder="1" applyAlignment="1">
      <alignment horizontal="center" vertical="top" shrinkToFit="1"/>
    </xf>
    <xf numFmtId="0" fontId="47" fillId="0" borderId="31" xfId="4" applyFont="1" applyBorder="1" applyAlignment="1">
      <alignment horizontal="center" vertical="top" wrapText="1"/>
    </xf>
    <xf numFmtId="0" fontId="47" fillId="0" borderId="30" xfId="4" applyFont="1" applyBorder="1" applyAlignment="1">
      <alignment horizontal="center" vertical="top" wrapText="1"/>
    </xf>
    <xf numFmtId="0" fontId="32" fillId="0" borderId="15" xfId="4" applyBorder="1" applyAlignment="1">
      <alignment horizontal="left" vertical="center" wrapText="1"/>
    </xf>
    <xf numFmtId="0" fontId="36" fillId="0" borderId="5" xfId="4" applyFont="1" applyBorder="1" applyAlignment="1">
      <alignment vertical="top" wrapText="1"/>
    </xf>
    <xf numFmtId="0" fontId="36" fillId="0" borderId="35" xfId="4" applyFont="1" applyBorder="1" applyAlignment="1">
      <alignment vertical="top" wrapText="1"/>
    </xf>
    <xf numFmtId="1" fontId="28" fillId="0" borderId="26" xfId="4" applyNumberFormat="1" applyFont="1" applyBorder="1" applyAlignment="1">
      <alignment horizontal="center" vertical="center" shrinkToFit="1"/>
    </xf>
    <xf numFmtId="9" fontId="28" fillId="0" borderId="27" xfId="4" applyNumberFormat="1" applyFont="1" applyBorder="1" applyAlignment="1">
      <alignment horizontal="center" vertical="center" shrinkToFit="1"/>
    </xf>
    <xf numFmtId="0" fontId="47" fillId="0" borderId="17" xfId="4" applyFont="1" applyBorder="1" applyAlignment="1">
      <alignment horizontal="center" vertical="center" wrapText="1"/>
    </xf>
    <xf numFmtId="0" fontId="32" fillId="0" borderId="14" xfId="4" applyBorder="1" applyAlignment="1">
      <alignment horizontal="left" wrapText="1"/>
    </xf>
    <xf numFmtId="0" fontId="55" fillId="0" borderId="26" xfId="4" applyFont="1" applyBorder="1" applyAlignment="1">
      <alignment horizontal="left" wrapText="1"/>
    </xf>
    <xf numFmtId="9" fontId="28" fillId="0" borderId="27" xfId="4" applyNumberFormat="1" applyFont="1" applyBorder="1" applyAlignment="1">
      <alignment horizontal="center" vertical="top" shrinkToFit="1"/>
    </xf>
    <xf numFmtId="164" fontId="28" fillId="0" borderId="17" xfId="4" applyNumberFormat="1" applyFont="1" applyBorder="1" applyAlignment="1">
      <alignment horizontal="center" vertical="top" shrinkToFit="1"/>
    </xf>
    <xf numFmtId="1" fontId="28" fillId="0" borderId="26" xfId="4" applyNumberFormat="1" applyFont="1" applyBorder="1" applyAlignment="1">
      <alignment horizontal="left" vertical="top" indent="6" shrinkToFit="1"/>
    </xf>
    <xf numFmtId="0" fontId="41" fillId="0" borderId="5" xfId="4" applyFont="1" applyBorder="1" applyAlignment="1">
      <alignment vertical="top" wrapText="1"/>
    </xf>
    <xf numFmtId="0" fontId="41" fillId="0" borderId="35" xfId="4" applyFont="1" applyBorder="1" applyAlignment="1">
      <alignment vertical="top" wrapText="1"/>
    </xf>
    <xf numFmtId="0" fontId="47" fillId="0" borderId="25" xfId="4" applyFont="1" applyBorder="1" applyAlignment="1">
      <alignment horizontal="left" vertical="top" wrapText="1" indent="1"/>
    </xf>
    <xf numFmtId="0" fontId="55" fillId="0" borderId="19" xfId="4" applyFont="1" applyBorder="1" applyAlignment="1">
      <alignment horizontal="center" vertical="top" wrapText="1"/>
    </xf>
    <xf numFmtId="0" fontId="47" fillId="0" borderId="18" xfId="4" applyFont="1" applyBorder="1" applyAlignment="1">
      <alignment horizontal="center" vertical="top" wrapText="1"/>
    </xf>
    <xf numFmtId="0" fontId="52" fillId="0" borderId="14" xfId="4" applyFont="1" applyBorder="1" applyAlignment="1">
      <alignment horizontal="center" vertical="top" wrapText="1"/>
    </xf>
    <xf numFmtId="0" fontId="47" fillId="0" borderId="5" xfId="4" applyFont="1" applyBorder="1" applyAlignment="1">
      <alignment vertical="top" wrapText="1"/>
    </xf>
    <xf numFmtId="0" fontId="47" fillId="0" borderId="7" xfId="4" applyFont="1" applyBorder="1" applyAlignment="1">
      <alignment vertical="top" wrapText="1"/>
    </xf>
    <xf numFmtId="0" fontId="32" fillId="0" borderId="6" xfId="4" applyBorder="1" applyAlignment="1">
      <alignment horizontal="left" wrapText="1"/>
    </xf>
    <xf numFmtId="0" fontId="35" fillId="0" borderId="40" xfId="2" applyBorder="1" applyAlignment="1">
      <alignment horizontal="left" wrapText="1"/>
    </xf>
    <xf numFmtId="0" fontId="3" fillId="0" borderId="2" xfId="0" applyFont="1" applyBorder="1" applyAlignment="1">
      <alignment vertical="center" wrapText="1"/>
    </xf>
    <xf numFmtId="0" fontId="8" fillId="0" borderId="2" xfId="0" applyFont="1" applyBorder="1" applyAlignment="1">
      <alignment vertical="center" wrapText="1"/>
    </xf>
    <xf numFmtId="14" fontId="4" fillId="0" borderId="11" xfId="0" applyNumberFormat="1" applyFont="1" applyBorder="1" applyAlignment="1">
      <alignment horizontal="left" vertical="center"/>
    </xf>
    <xf numFmtId="14" fontId="4" fillId="0" borderId="15" xfId="0" applyNumberFormat="1" applyFont="1" applyBorder="1" applyAlignment="1">
      <alignment horizontal="right" vertical="center"/>
    </xf>
    <xf numFmtId="0" fontId="4" fillId="0" borderId="1" xfId="0" applyFont="1" applyBorder="1" applyAlignment="1">
      <alignment horizontal="left" vertical="top"/>
    </xf>
    <xf numFmtId="0" fontId="17" fillId="0" borderId="8" xfId="0" applyFont="1" applyBorder="1"/>
    <xf numFmtId="0" fontId="3" fillId="0" borderId="33" xfId="0" applyFont="1" applyBorder="1" applyAlignment="1">
      <alignment vertical="center" wrapText="1"/>
    </xf>
    <xf numFmtId="0" fontId="3" fillId="0" borderId="34" xfId="0" applyFont="1" applyBorder="1" applyAlignment="1">
      <alignment vertical="center" wrapText="1"/>
    </xf>
    <xf numFmtId="0" fontId="42" fillId="0" borderId="0" xfId="1" applyFont="1" applyAlignment="1">
      <alignment horizontal="left" vertical="top"/>
    </xf>
    <xf numFmtId="0" fontId="16" fillId="0" borderId="2" xfId="0" applyFont="1" applyBorder="1" applyAlignment="1">
      <alignment horizontal="center" vertical="center" wrapText="1"/>
    </xf>
    <xf numFmtId="0" fontId="8" fillId="0" borderId="0" xfId="0" applyFont="1"/>
    <xf numFmtId="0" fontId="53" fillId="0" borderId="0" xfId="1" applyFont="1" applyAlignment="1">
      <alignment horizontal="center" vertical="center"/>
    </xf>
    <xf numFmtId="0" fontId="27" fillId="0" borderId="0" xfId="1" applyFont="1" applyAlignment="1">
      <alignment horizontal="right" vertical="center"/>
    </xf>
    <xf numFmtId="0" fontId="52" fillId="0" borderId="0" xfId="1" applyFont="1" applyAlignment="1">
      <alignment horizontal="right" vertical="center"/>
    </xf>
    <xf numFmtId="0" fontId="76" fillId="0" borderId="0" xfId="1" applyFont="1" applyAlignment="1">
      <alignment horizontal="left" indent="2"/>
    </xf>
    <xf numFmtId="0" fontId="5" fillId="0" borderId="4" xfId="0" applyFont="1" applyBorder="1" applyAlignment="1">
      <alignment vertical="center"/>
    </xf>
    <xf numFmtId="0" fontId="4" fillId="0" borderId="8" xfId="0" applyFont="1" applyBorder="1" applyAlignment="1">
      <alignment horizontal="left" vertical="center"/>
    </xf>
    <xf numFmtId="0" fontId="17" fillId="0" borderId="2" xfId="0" applyFont="1" applyBorder="1" applyAlignment="1">
      <alignment horizontal="center" vertical="center"/>
    </xf>
    <xf numFmtId="165" fontId="17" fillId="0" borderId="2" xfId="5" applyNumberFormat="1" applyFont="1" applyBorder="1" applyAlignment="1">
      <alignment horizontal="center" vertical="center"/>
    </xf>
    <xf numFmtId="165" fontId="3" fillId="0" borderId="2" xfId="5" applyNumberFormat="1" applyFont="1" applyBorder="1" applyAlignment="1">
      <alignment horizontal="center" vertical="center" wrapText="1"/>
    </xf>
    <xf numFmtId="165" fontId="5" fillId="0" borderId="1" xfId="5" applyNumberFormat="1" applyFont="1" applyBorder="1" applyAlignment="1">
      <alignment vertical="center"/>
    </xf>
    <xf numFmtId="165" fontId="5" fillId="0" borderId="2" xfId="5" applyNumberFormat="1" applyFont="1" applyBorder="1" applyAlignment="1">
      <alignment vertical="center"/>
    </xf>
    <xf numFmtId="165" fontId="5" fillId="0" borderId="1" xfId="5" applyNumberFormat="1" applyFont="1" applyBorder="1"/>
    <xf numFmtId="165" fontId="4" fillId="0" borderId="1" xfId="5" applyNumberFormat="1" applyFont="1" applyBorder="1"/>
    <xf numFmtId="165" fontId="5" fillId="0" borderId="1" xfId="5" applyNumberFormat="1" applyFont="1" applyBorder="1" applyAlignment="1">
      <alignment horizontal="center" vertical="center"/>
    </xf>
    <xf numFmtId="165" fontId="0" fillId="0" borderId="0" xfId="5" applyNumberFormat="1" applyFont="1"/>
    <xf numFmtId="165" fontId="5" fillId="0" borderId="4" xfId="5" applyNumberFormat="1" applyFont="1" applyBorder="1" applyAlignment="1">
      <alignment horizontal="center" vertical="center"/>
    </xf>
    <xf numFmtId="165" fontId="5" fillId="0" borderId="4" xfId="5" applyNumberFormat="1" applyFont="1" applyBorder="1" applyAlignment="1">
      <alignment vertical="center"/>
    </xf>
    <xf numFmtId="165" fontId="0" fillId="0" borderId="0" xfId="5" applyNumberFormat="1" applyFont="1" applyAlignment="1">
      <alignment vertical="center"/>
    </xf>
    <xf numFmtId="165" fontId="4" fillId="0" borderId="4" xfId="5" applyNumberFormat="1" applyFont="1" applyBorder="1" applyAlignment="1">
      <alignment vertical="center"/>
    </xf>
    <xf numFmtId="165" fontId="6" fillId="0" borderId="1" xfId="5" applyNumberFormat="1" applyFont="1" applyBorder="1" applyAlignment="1">
      <alignment horizontal="center" vertical="center" wrapText="1"/>
    </xf>
    <xf numFmtId="165" fontId="5" fillId="0" borderId="0" xfId="5" applyNumberFormat="1" applyFont="1"/>
    <xf numFmtId="165" fontId="6" fillId="0" borderId="0" xfId="5" applyNumberFormat="1" applyFont="1" applyAlignment="1">
      <alignment wrapText="1"/>
    </xf>
    <xf numFmtId="0" fontId="6" fillId="0" borderId="0" xfId="0" applyFont="1" applyAlignment="1">
      <alignment wrapText="1"/>
    </xf>
    <xf numFmtId="165" fontId="5" fillId="0" borderId="2" xfId="5" applyNumberFormat="1" applyFont="1" applyBorder="1" applyAlignment="1" applyProtection="1">
      <alignment horizontal="center" vertical="center"/>
      <protection locked="0"/>
    </xf>
    <xf numFmtId="0" fontId="5" fillId="0" borderId="1" xfId="0" applyFont="1" applyBorder="1" applyAlignment="1" applyProtection="1">
      <alignment vertical="center"/>
      <protection locked="0"/>
    </xf>
    <xf numFmtId="0" fontId="5" fillId="0" borderId="1" xfId="0" applyFont="1" applyBorder="1" applyProtection="1">
      <protection locked="0"/>
    </xf>
    <xf numFmtId="0" fontId="80" fillId="2" borderId="11" xfId="0" applyFont="1" applyFill="1" applyBorder="1" applyAlignment="1" applyProtection="1">
      <alignment vertical="center"/>
      <protection locked="0"/>
    </xf>
    <xf numFmtId="0" fontId="80" fillId="0" borderId="15" xfId="0" applyFont="1" applyBorder="1" applyAlignment="1" applyProtection="1">
      <alignment vertical="center"/>
      <protection locked="0"/>
    </xf>
    <xf numFmtId="0" fontId="5" fillId="0" borderId="15" xfId="0" applyFont="1" applyBorder="1" applyAlignment="1" applyProtection="1">
      <alignment vertical="center"/>
      <protection locked="0"/>
    </xf>
    <xf numFmtId="165" fontId="5" fillId="0" borderId="2" xfId="5" applyNumberFormat="1" applyFont="1" applyBorder="1" applyAlignment="1" applyProtection="1">
      <alignment vertical="center"/>
      <protection locked="0"/>
    </xf>
    <xf numFmtId="165" fontId="4" fillId="0" borderId="2" xfId="5" applyNumberFormat="1" applyFont="1" applyBorder="1" applyAlignment="1" applyProtection="1">
      <alignment vertical="center"/>
      <protection locked="0"/>
    </xf>
    <xf numFmtId="0" fontId="0" fillId="0" borderId="1" xfId="0" applyBorder="1" applyProtection="1">
      <protection locked="0"/>
    </xf>
    <xf numFmtId="0" fontId="6" fillId="0" borderId="1" xfId="0" applyFont="1" applyBorder="1" applyAlignment="1" applyProtection="1">
      <alignment vertical="center" wrapText="1"/>
      <protection locked="0"/>
    </xf>
    <xf numFmtId="14" fontId="4" fillId="0" borderId="1" xfId="0" applyNumberFormat="1" applyFont="1" applyBorder="1" applyAlignment="1" applyProtection="1">
      <alignment wrapText="1"/>
      <protection locked="0"/>
    </xf>
    <xf numFmtId="0" fontId="0" fillId="0" borderId="11" xfId="0" applyBorder="1" applyProtection="1">
      <protection locked="0"/>
    </xf>
    <xf numFmtId="0" fontId="0" fillId="0" borderId="0" xfId="0" applyProtection="1">
      <protection locked="0"/>
    </xf>
    <xf numFmtId="165" fontId="5" fillId="0" borderId="1" xfId="5" applyNumberFormat="1" applyFont="1" applyBorder="1" applyAlignment="1" applyProtection="1">
      <alignment vertical="center"/>
      <protection locked="0"/>
    </xf>
    <xf numFmtId="165" fontId="5" fillId="0" borderId="1" xfId="5" applyNumberFormat="1" applyFont="1" applyBorder="1" applyProtection="1">
      <protection locked="0"/>
    </xf>
    <xf numFmtId="165" fontId="4" fillId="0" borderId="1" xfId="5" applyNumberFormat="1" applyFont="1" applyBorder="1" applyProtection="1">
      <protection locked="0"/>
    </xf>
    <xf numFmtId="0" fontId="35" fillId="0" borderId="12" xfId="2" applyBorder="1" applyAlignment="1" applyProtection="1">
      <alignment wrapText="1"/>
      <protection locked="0"/>
    </xf>
    <xf numFmtId="0" fontId="35" fillId="0" borderId="0" xfId="2" applyAlignment="1" applyProtection="1">
      <alignment horizontal="left" wrapText="1"/>
      <protection locked="0"/>
    </xf>
    <xf numFmtId="0" fontId="48" fillId="0" borderId="0" xfId="2" applyFont="1" applyAlignment="1" applyProtection="1">
      <alignment vertical="top" wrapText="1"/>
      <protection locked="0"/>
    </xf>
    <xf numFmtId="0" fontId="35" fillId="0" borderId="0" xfId="2" applyAlignment="1" applyProtection="1">
      <alignment vertical="top" wrapText="1"/>
      <protection locked="0"/>
    </xf>
    <xf numFmtId="0" fontId="28" fillId="0" borderId="0" xfId="2" applyFont="1" applyAlignment="1" applyProtection="1">
      <alignment vertical="top" wrapText="1"/>
      <protection locked="0"/>
    </xf>
    <xf numFmtId="0" fontId="28" fillId="0" borderId="18" xfId="2" applyFont="1" applyBorder="1" applyAlignment="1" applyProtection="1">
      <alignment horizontal="left" wrapText="1"/>
      <protection locked="0"/>
    </xf>
    <xf numFmtId="0" fontId="28" fillId="0" borderId="16" xfId="2" applyFont="1" applyBorder="1" applyAlignment="1" applyProtection="1">
      <alignment horizontal="left" vertical="center" wrapText="1"/>
      <protection locked="0"/>
    </xf>
    <xf numFmtId="0" fontId="28" fillId="0" borderId="0" xfId="2" applyFont="1" applyAlignment="1" applyProtection="1">
      <alignment horizontal="left" wrapText="1"/>
      <protection locked="0"/>
    </xf>
    <xf numFmtId="0" fontId="48" fillId="0" borderId="0" xfId="2" applyFont="1" applyAlignment="1" applyProtection="1">
      <alignment horizontal="center" vertical="top" wrapText="1"/>
      <protection locked="0"/>
    </xf>
    <xf numFmtId="0" fontId="35" fillId="0" borderId="0" xfId="2" applyAlignment="1" applyProtection="1">
      <alignment horizontal="left" vertical="center" wrapText="1"/>
      <protection locked="0"/>
    </xf>
    <xf numFmtId="0" fontId="35" fillId="0" borderId="0" xfId="2" applyAlignment="1" applyProtection="1">
      <alignment horizontal="left" vertical="top"/>
      <protection locked="0"/>
    </xf>
    <xf numFmtId="0" fontId="45" fillId="0" borderId="0" xfId="2" applyFont="1" applyAlignment="1" applyProtection="1">
      <alignment horizontal="left" vertical="top" wrapText="1"/>
      <protection locked="0"/>
    </xf>
    <xf numFmtId="0" fontId="35" fillId="0" borderId="0" xfId="2" applyAlignment="1" applyProtection="1">
      <alignment horizontal="left" vertical="top" wrapText="1"/>
      <protection locked="0"/>
    </xf>
    <xf numFmtId="0" fontId="62" fillId="2" borderId="0" xfId="2" applyFont="1" applyFill="1" applyAlignment="1" applyProtection="1">
      <alignment horizontal="left" vertical="top" wrapText="1"/>
      <protection locked="0"/>
    </xf>
    <xf numFmtId="0" fontId="45" fillId="2" borderId="0" xfId="2" applyFont="1" applyFill="1" applyAlignment="1" applyProtection="1">
      <alignment horizontal="left" vertical="top" wrapText="1"/>
      <protection locked="0"/>
    </xf>
    <xf numFmtId="0" fontId="35" fillId="2" borderId="0" xfId="2" applyFill="1" applyAlignment="1" applyProtection="1">
      <alignment horizontal="left" vertical="top" wrapText="1"/>
      <protection locked="0"/>
    </xf>
    <xf numFmtId="0" fontId="64" fillId="0" borderId="28" xfId="2" applyFont="1" applyBorder="1" applyAlignment="1" applyProtection="1">
      <alignment horizontal="left" vertical="top" wrapText="1" indent="1"/>
      <protection locked="0"/>
    </xf>
    <xf numFmtId="0" fontId="35" fillId="0" borderId="17" xfId="2" applyBorder="1" applyAlignment="1" applyProtection="1">
      <alignment horizontal="center" vertical="top" wrapText="1"/>
      <protection locked="0"/>
    </xf>
    <xf numFmtId="0" fontId="35" fillId="0" borderId="27" xfId="2" applyBorder="1" applyAlignment="1" applyProtection="1">
      <alignment horizontal="left" vertical="top" wrapText="1" indent="1"/>
      <protection locked="0"/>
    </xf>
    <xf numFmtId="14" fontId="24" fillId="0" borderId="1" xfId="0" applyNumberFormat="1" applyFont="1" applyBorder="1" applyAlignment="1" applyProtection="1">
      <alignment horizontal="center" vertical="center"/>
      <protection locked="0"/>
    </xf>
    <xf numFmtId="9"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 xfId="0" applyFont="1" applyBorder="1" applyProtection="1">
      <protection locked="0"/>
    </xf>
    <xf numFmtId="0" fontId="3" fillId="0" borderId="1" xfId="0" applyFont="1" applyBorder="1" applyAlignment="1" applyProtection="1">
      <alignment horizontal="center"/>
      <protection locked="0"/>
    </xf>
    <xf numFmtId="0" fontId="4" fillId="0" borderId="1" xfId="0" applyFont="1" applyBorder="1" applyAlignment="1" applyProtection="1">
      <alignment vertical="center"/>
      <protection locked="0"/>
    </xf>
    <xf numFmtId="9"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vertical="center" wrapText="1"/>
      <protection locked="0"/>
    </xf>
    <xf numFmtId="0" fontId="4" fillId="0" borderId="1" xfId="0" applyFont="1" applyBorder="1" applyAlignment="1" applyProtection="1">
      <alignment horizontal="center" vertical="top" wrapText="1"/>
      <protection locked="0"/>
    </xf>
    <xf numFmtId="0" fontId="4" fillId="0" borderId="1" xfId="0" applyFont="1" applyBorder="1" applyAlignment="1" applyProtection="1">
      <alignment horizontal="center" vertical="center" wrapText="1"/>
      <protection locked="0"/>
    </xf>
    <xf numFmtId="0" fontId="35" fillId="0" borderId="12" xfId="2" applyBorder="1" applyAlignment="1" applyProtection="1">
      <alignment horizontal="left" wrapText="1"/>
      <protection locked="0"/>
    </xf>
    <xf numFmtId="0" fontId="48" fillId="0" borderId="0" xfId="2" applyFont="1" applyAlignment="1" applyProtection="1">
      <alignment horizontal="right" wrapText="1"/>
      <protection locked="0"/>
    </xf>
    <xf numFmtId="0" fontId="48" fillId="0" borderId="24" xfId="2" applyFont="1" applyBorder="1" applyAlignment="1" applyProtection="1">
      <alignment vertical="top" wrapText="1"/>
      <protection locked="0"/>
    </xf>
    <xf numFmtId="0" fontId="48" fillId="0" borderId="0" xfId="2" applyFont="1" applyAlignment="1" applyProtection="1">
      <alignment horizontal="left" vertical="top" wrapText="1" indent="3"/>
      <protection locked="0"/>
    </xf>
    <xf numFmtId="0" fontId="55" fillId="0" borderId="0" xfId="2" applyFont="1" applyAlignment="1" applyProtection="1">
      <alignment horizontal="left" wrapText="1"/>
      <protection locked="0"/>
    </xf>
    <xf numFmtId="0" fontId="48" fillId="0" borderId="20" xfId="2" applyFont="1" applyBorder="1" applyAlignment="1" applyProtection="1">
      <alignment horizontal="left" vertical="top" wrapText="1" indent="11"/>
      <protection locked="0"/>
    </xf>
    <xf numFmtId="0" fontId="55" fillId="0" borderId="16" xfId="2" applyFont="1" applyBorder="1" applyAlignment="1" applyProtection="1">
      <alignment horizontal="left" wrapText="1"/>
      <protection locked="0"/>
    </xf>
    <xf numFmtId="0" fontId="48" fillId="0" borderId="12" xfId="2" applyFont="1" applyBorder="1" applyAlignment="1" applyProtection="1">
      <alignment horizontal="left" vertical="top" wrapText="1"/>
      <protection locked="0"/>
    </xf>
    <xf numFmtId="0" fontId="55" fillId="0" borderId="18" xfId="2" applyFont="1" applyBorder="1" applyAlignment="1" applyProtection="1">
      <alignment horizontal="left" wrapText="1"/>
      <protection locked="0"/>
    </xf>
    <xf numFmtId="0" fontId="48" fillId="0" borderId="22" xfId="2" applyFont="1" applyBorder="1" applyAlignment="1" applyProtection="1">
      <alignment horizontal="left" vertical="top" wrapText="1"/>
      <protection locked="0"/>
    </xf>
    <xf numFmtId="0" fontId="48" fillId="0" borderId="0" xfId="2" applyFont="1" applyAlignment="1" applyProtection="1">
      <alignment vertical="center" wrapText="1"/>
      <protection locked="0"/>
    </xf>
    <xf numFmtId="0" fontId="48" fillId="0" borderId="16" xfId="2" applyFont="1" applyBorder="1" applyAlignment="1" applyProtection="1">
      <alignment horizontal="left" vertical="top" wrapText="1"/>
      <protection locked="0"/>
    </xf>
    <xf numFmtId="0" fontId="48" fillId="0" borderId="18" xfId="2" applyFont="1" applyBorder="1" applyAlignment="1" applyProtection="1">
      <alignment horizontal="left" vertical="top" wrapText="1"/>
      <protection locked="0"/>
    </xf>
    <xf numFmtId="0" fontId="48" fillId="0" borderId="18" xfId="2" applyFont="1" applyBorder="1" applyAlignment="1" applyProtection="1">
      <alignment horizontal="left" vertical="top" wrapText="1" indent="15"/>
      <protection locked="0"/>
    </xf>
    <xf numFmtId="0" fontId="48" fillId="0" borderId="19" xfId="2" applyFont="1" applyBorder="1" applyAlignment="1" applyProtection="1">
      <alignment horizontal="left" vertical="top" wrapText="1" indent="15"/>
      <protection locked="0"/>
    </xf>
    <xf numFmtId="1" fontId="6" fillId="0" borderId="1" xfId="5" applyNumberFormat="1" applyFont="1" applyBorder="1" applyAlignment="1" applyProtection="1">
      <alignment horizontal="center"/>
      <protection locked="0"/>
    </xf>
    <xf numFmtId="0" fontId="6" fillId="0" borderId="1" xfId="0" applyFont="1" applyBorder="1" applyAlignment="1" applyProtection="1">
      <alignment horizontal="center" vertical="center"/>
      <protection locked="0"/>
    </xf>
    <xf numFmtId="0" fontId="5" fillId="0" borderId="0" xfId="0" applyFont="1" applyProtection="1">
      <protection locked="0"/>
    </xf>
    <xf numFmtId="0" fontId="6" fillId="0" borderId="0" xfId="0" applyFont="1" applyAlignment="1" applyProtection="1">
      <alignment horizontal="center"/>
      <protection locked="0"/>
    </xf>
    <xf numFmtId="0" fontId="17" fillId="0" borderId="0" xfId="0" applyFont="1" applyProtection="1">
      <protection locked="0"/>
    </xf>
    <xf numFmtId="0" fontId="18" fillId="0" borderId="0" xfId="0" applyFont="1" applyAlignment="1" applyProtection="1">
      <alignment vertical="center" wrapText="1"/>
      <protection locked="0"/>
    </xf>
    <xf numFmtId="0" fontId="21" fillId="0" borderId="8" xfId="0" applyFont="1" applyBorder="1" applyAlignment="1" applyProtection="1">
      <alignment vertical="center" wrapText="1"/>
      <protection locked="0"/>
    </xf>
    <xf numFmtId="0" fontId="21" fillId="0" borderId="38" xfId="0" applyFont="1" applyBorder="1" applyAlignment="1" applyProtection="1">
      <alignment vertical="center" wrapText="1"/>
      <protection locked="0"/>
    </xf>
    <xf numFmtId="0" fontId="3" fillId="0" borderId="2" xfId="0" applyFont="1" applyBorder="1" applyAlignment="1" applyProtection="1">
      <alignment horizontal="center" vertical="center" wrapText="1"/>
      <protection locked="0"/>
    </xf>
    <xf numFmtId="0" fontId="81" fillId="0" borderId="0" xfId="1" applyFont="1" applyAlignment="1" applyProtection="1">
      <alignment horizontal="center" vertical="top" wrapText="1"/>
      <protection locked="0"/>
    </xf>
    <xf numFmtId="0" fontId="47" fillId="0" borderId="0" xfId="1" applyFont="1" applyAlignment="1" applyProtection="1">
      <alignment horizontal="left" vertical="top" wrapText="1" indent="1"/>
      <protection locked="0"/>
    </xf>
    <xf numFmtId="0" fontId="39" fillId="0" borderId="0" xfId="1" applyFont="1" applyAlignment="1" applyProtection="1">
      <alignment horizontal="right" wrapText="1"/>
      <protection locked="0"/>
    </xf>
    <xf numFmtId="0" fontId="40" fillId="0" borderId="29" xfId="1" applyFont="1" applyBorder="1" applyAlignment="1" applyProtection="1">
      <alignment wrapText="1"/>
      <protection locked="0"/>
    </xf>
    <xf numFmtId="0" fontId="38" fillId="0" borderId="17" xfId="1" applyFont="1" applyBorder="1" applyAlignment="1" applyProtection="1">
      <alignment horizontal="center" vertical="top" wrapText="1"/>
      <protection locked="0"/>
    </xf>
    <xf numFmtId="0" fontId="32" fillId="0" borderId="0" xfId="1" applyAlignment="1" applyProtection="1">
      <alignment horizontal="left" vertical="top"/>
      <protection locked="0"/>
    </xf>
    <xf numFmtId="0" fontId="32" fillId="0" borderId="29" xfId="1" applyBorder="1" applyAlignment="1" applyProtection="1">
      <alignment horizontal="left" vertical="top"/>
      <protection locked="0"/>
    </xf>
    <xf numFmtId="0" fontId="32" fillId="0" borderId="17" xfId="1" applyBorder="1" applyAlignment="1" applyProtection="1">
      <alignment horizontal="left" wrapText="1"/>
      <protection locked="0"/>
    </xf>
    <xf numFmtId="0" fontId="37" fillId="0" borderId="0" xfId="1" applyFont="1" applyAlignment="1" applyProtection="1">
      <alignment horizontal="left" wrapText="1" indent="2"/>
      <protection locked="0"/>
    </xf>
    <xf numFmtId="0" fontId="40" fillId="0" borderId="20" xfId="1" applyFont="1" applyBorder="1" applyAlignment="1" applyProtection="1">
      <alignment wrapText="1"/>
      <protection locked="0"/>
    </xf>
    <xf numFmtId="0" fontId="38" fillId="0" borderId="20" xfId="1" applyFont="1" applyBorder="1" applyAlignment="1" applyProtection="1">
      <alignment vertical="top" wrapText="1"/>
      <protection locked="0"/>
    </xf>
    <xf numFmtId="0" fontId="38" fillId="0" borderId="0" xfId="1" applyFont="1" applyAlignment="1" applyProtection="1">
      <alignment vertical="top" wrapText="1"/>
      <protection locked="0"/>
    </xf>
    <xf numFmtId="0" fontId="38" fillId="0" borderId="0" xfId="1" applyFont="1" applyAlignment="1" applyProtection="1">
      <alignment horizontal="right" vertical="top" wrapText="1"/>
      <protection locked="0"/>
    </xf>
    <xf numFmtId="0" fontId="40" fillId="0" borderId="29" xfId="1" applyFont="1" applyBorder="1" applyAlignment="1" applyProtection="1">
      <alignment vertical="top" wrapText="1"/>
      <protection locked="0"/>
    </xf>
    <xf numFmtId="0" fontId="42" fillId="0" borderId="0" xfId="1" applyFont="1" applyAlignment="1" applyProtection="1">
      <alignment horizontal="left" vertical="top"/>
      <protection locked="0"/>
    </xf>
    <xf numFmtId="0" fontId="38" fillId="0" borderId="0" xfId="1" applyFont="1" applyAlignment="1" applyProtection="1">
      <alignment horizontal="left" vertical="top" wrapText="1" indent="11"/>
      <protection locked="0"/>
    </xf>
    <xf numFmtId="0" fontId="27" fillId="0" borderId="0" xfId="1" applyFont="1" applyAlignment="1" applyProtection="1">
      <alignment horizontal="left" vertical="center"/>
      <protection locked="0"/>
    </xf>
    <xf numFmtId="0" fontId="51" fillId="0" borderId="0" xfId="1" applyFont="1" applyAlignment="1" applyProtection="1">
      <alignment vertical="top" wrapText="1"/>
      <protection locked="0"/>
    </xf>
    <xf numFmtId="0" fontId="49" fillId="0" borderId="0" xfId="1" applyFont="1" applyAlignment="1" applyProtection="1">
      <alignment horizontal="left" vertical="top"/>
      <protection locked="0"/>
    </xf>
    <xf numFmtId="0" fontId="47" fillId="0" borderId="0" xfId="2" applyFont="1"/>
    <xf numFmtId="0" fontId="47" fillId="0" borderId="0" xfId="2" applyFont="1" applyAlignment="1">
      <alignment vertical="top" wrapText="1"/>
    </xf>
    <xf numFmtId="0" fontId="47" fillId="0" borderId="0" xfId="6" applyFont="1" applyAlignment="1">
      <alignment vertical="center" wrapText="1"/>
    </xf>
    <xf numFmtId="0" fontId="48" fillId="0" borderId="16" xfId="2" applyFont="1" applyBorder="1" applyAlignment="1" applyProtection="1">
      <alignment horizontal="center" vertical="top" wrapText="1"/>
      <protection locked="0"/>
    </xf>
    <xf numFmtId="0" fontId="48" fillId="0" borderId="0" xfId="2" applyFont="1" applyAlignment="1" applyProtection="1">
      <alignment horizontal="left" vertical="top" wrapText="1"/>
      <protection locked="0"/>
    </xf>
    <xf numFmtId="0" fontId="48" fillId="0" borderId="12" xfId="2" applyFont="1" applyBorder="1" applyAlignment="1" applyProtection="1">
      <alignment vertical="top" wrapText="1"/>
      <protection locked="0"/>
    </xf>
    <xf numFmtId="0" fontId="28" fillId="0" borderId="12" xfId="2" applyFont="1" applyBorder="1" applyAlignment="1" applyProtection="1">
      <alignment vertical="top" wrapText="1"/>
      <protection locked="0"/>
    </xf>
    <xf numFmtId="0" fontId="28" fillId="0" borderId="3" xfId="2" applyFont="1" applyBorder="1" applyAlignment="1" applyProtection="1">
      <alignment vertical="top" wrapText="1"/>
      <protection locked="0"/>
    </xf>
    <xf numFmtId="0" fontId="28" fillId="0" borderId="10" xfId="2" applyFont="1" applyBorder="1" applyAlignment="1" applyProtection="1">
      <alignment vertical="top" wrapText="1"/>
      <protection locked="0"/>
    </xf>
    <xf numFmtId="0" fontId="47" fillId="0" borderId="12" xfId="2" applyFont="1" applyBorder="1" applyAlignment="1" applyProtection="1">
      <alignment vertical="top" wrapText="1"/>
      <protection locked="0"/>
    </xf>
    <xf numFmtId="0" fontId="52" fillId="0" borderId="18" xfId="2" applyFont="1" applyBorder="1" applyAlignment="1">
      <alignment horizontal="left" vertical="top" wrapText="1"/>
    </xf>
    <xf numFmtId="0" fontId="27" fillId="0" borderId="18" xfId="2" applyFont="1" applyBorder="1" applyAlignment="1">
      <alignment horizontal="left" vertical="top" wrapText="1"/>
    </xf>
    <xf numFmtId="0" fontId="77" fillId="0" borderId="2" xfId="2" applyFont="1" applyBorder="1" applyAlignment="1" applyProtection="1">
      <alignment horizontal="center" vertical="center" wrapText="1"/>
      <protection locked="0"/>
    </xf>
    <xf numFmtId="0" fontId="77" fillId="0" borderId="3" xfId="2" applyFont="1" applyBorder="1" applyAlignment="1" applyProtection="1">
      <alignment horizontal="center" vertical="center" wrapText="1"/>
      <protection locked="0"/>
    </xf>
    <xf numFmtId="0" fontId="77" fillId="0" borderId="4" xfId="2" applyFont="1" applyBorder="1" applyAlignment="1" applyProtection="1">
      <alignment horizontal="center" vertical="center" wrapText="1"/>
      <protection locked="0"/>
    </xf>
    <xf numFmtId="0" fontId="69" fillId="0" borderId="16" xfId="2" applyFont="1" applyBorder="1" applyAlignment="1">
      <alignment horizontal="center" vertical="top" wrapText="1"/>
    </xf>
    <xf numFmtId="0" fontId="71" fillId="0" borderId="16" xfId="2" applyFont="1" applyBorder="1" applyAlignment="1">
      <alignment horizontal="center" vertical="top" wrapText="1"/>
    </xf>
    <xf numFmtId="0" fontId="37" fillId="0" borderId="10" xfId="2" applyFont="1" applyBorder="1" applyAlignment="1">
      <alignment horizontal="left" vertical="top" wrapText="1"/>
    </xf>
    <xf numFmtId="0" fontId="78" fillId="0" borderId="0" xfId="2" applyFont="1" applyAlignment="1">
      <alignment horizontal="center" vertical="top" wrapText="1"/>
    </xf>
    <xf numFmtId="0" fontId="48" fillId="0" borderId="0" xfId="2" applyFont="1" applyAlignment="1" applyProtection="1">
      <alignment horizontal="center" vertical="top" wrapText="1"/>
      <protection locked="0"/>
    </xf>
    <xf numFmtId="0" fontId="48" fillId="0" borderId="16" xfId="2" applyFont="1" applyBorder="1" applyAlignment="1" applyProtection="1">
      <alignment horizontal="center" vertical="top" wrapText="1"/>
      <protection locked="0"/>
    </xf>
    <xf numFmtId="0" fontId="48" fillId="0" borderId="22" xfId="2" applyFont="1" applyBorder="1" applyAlignment="1" applyProtection="1">
      <alignment horizontal="left" vertical="top" wrapText="1"/>
      <protection locked="0"/>
    </xf>
    <xf numFmtId="0" fontId="48" fillId="0" borderId="19" xfId="2" applyFont="1" applyBorder="1" applyAlignment="1" applyProtection="1">
      <alignment horizontal="left" vertical="top" wrapText="1"/>
      <protection locked="0"/>
    </xf>
    <xf numFmtId="0" fontId="48" fillId="0" borderId="0" xfId="2" applyFont="1" applyAlignment="1" applyProtection="1">
      <alignment horizontal="left" vertical="top" wrapText="1" indent="9"/>
      <protection locked="0"/>
    </xf>
    <xf numFmtId="0" fontId="59" fillId="0" borderId="23" xfId="2" applyFont="1" applyBorder="1" applyAlignment="1">
      <alignment horizontal="center" vertical="top" wrapText="1"/>
    </xf>
    <xf numFmtId="0" fontId="59" fillId="0" borderId="16" xfId="2" applyFont="1" applyBorder="1" applyAlignment="1">
      <alignment horizontal="center" vertical="top" wrapText="1"/>
    </xf>
    <xf numFmtId="0" fontId="59" fillId="0" borderId="22" xfId="2" applyFont="1" applyBorder="1" applyAlignment="1">
      <alignment horizontal="center" vertical="top" wrapText="1"/>
    </xf>
    <xf numFmtId="0" fontId="48" fillId="0" borderId="12" xfId="2" applyFont="1" applyBorder="1" applyAlignment="1" applyProtection="1">
      <alignment horizontal="right" vertical="top" wrapText="1"/>
      <protection locked="0"/>
    </xf>
    <xf numFmtId="0" fontId="35" fillId="0" borderId="12" xfId="2" applyBorder="1" applyAlignment="1" applyProtection="1">
      <alignment horizontal="right" vertical="top" wrapText="1"/>
      <protection locked="0"/>
    </xf>
    <xf numFmtId="0" fontId="48" fillId="0" borderId="1" xfId="2" applyFont="1" applyBorder="1" applyAlignment="1" applyProtection="1">
      <alignment horizontal="center" vertical="top" wrapText="1"/>
      <protection locked="0"/>
    </xf>
    <xf numFmtId="0" fontId="48" fillId="0" borderId="0" xfId="2" applyFont="1" applyAlignment="1" applyProtection="1">
      <alignment horizontal="left" vertical="top" wrapText="1" indent="4"/>
      <protection locked="0"/>
    </xf>
    <xf numFmtId="0" fontId="48" fillId="0" borderId="20" xfId="2" applyFont="1" applyBorder="1" applyAlignment="1" applyProtection="1">
      <alignment horizontal="left" vertical="top" wrapText="1" indent="4"/>
      <protection locked="0"/>
    </xf>
    <xf numFmtId="0" fontId="48" fillId="0" borderId="0" xfId="2" applyFont="1" applyAlignment="1" applyProtection="1">
      <alignment horizontal="left" vertical="top" wrapText="1"/>
      <protection locked="0"/>
    </xf>
    <xf numFmtId="0" fontId="47" fillId="0" borderId="0" xfId="2" applyFont="1" applyAlignment="1" applyProtection="1">
      <alignment horizontal="left" wrapText="1"/>
      <protection locked="0"/>
    </xf>
    <xf numFmtId="0" fontId="28" fillId="0" borderId="20" xfId="2" applyFont="1" applyBorder="1" applyAlignment="1" applyProtection="1">
      <alignment horizontal="left" wrapText="1"/>
      <protection locked="0"/>
    </xf>
    <xf numFmtId="0" fontId="55" fillId="0" borderId="0" xfId="2" applyFont="1" applyAlignment="1" applyProtection="1">
      <alignment horizontal="left" wrapText="1"/>
      <protection locked="0"/>
    </xf>
    <xf numFmtId="0" fontId="55" fillId="0" borderId="20" xfId="2" applyFont="1" applyBorder="1" applyAlignment="1" applyProtection="1">
      <alignment horizontal="left" wrapText="1"/>
      <protection locked="0"/>
    </xf>
    <xf numFmtId="0" fontId="48" fillId="0" borderId="18" xfId="2" applyFont="1" applyBorder="1" applyAlignment="1" applyProtection="1">
      <alignment horizontal="center" vertical="top" wrapText="1"/>
      <protection locked="0"/>
    </xf>
    <xf numFmtId="0" fontId="55" fillId="0" borderId="18" xfId="2" applyFont="1" applyBorder="1" applyAlignment="1" applyProtection="1">
      <alignment horizontal="center" wrapText="1"/>
      <protection locked="0"/>
    </xf>
    <xf numFmtId="0" fontId="48" fillId="0" borderId="0" xfId="2" applyFont="1" applyAlignment="1" applyProtection="1">
      <alignment horizontal="left" vertical="top" wrapText="1" indent="15"/>
      <protection locked="0"/>
    </xf>
    <xf numFmtId="0" fontId="48" fillId="0" borderId="20" xfId="2" applyFont="1" applyBorder="1" applyAlignment="1" applyProtection="1">
      <alignment horizontal="left" vertical="top" wrapText="1" indent="15"/>
      <protection locked="0"/>
    </xf>
    <xf numFmtId="1" fontId="28" fillId="0" borderId="1" xfId="4" applyNumberFormat="1" applyFont="1" applyBorder="1" applyAlignment="1">
      <alignment horizontal="center" vertical="top" shrinkToFit="1"/>
    </xf>
    <xf numFmtId="0" fontId="47" fillId="0" borderId="15" xfId="4" applyFont="1" applyBorder="1" applyAlignment="1">
      <alignment horizontal="center" vertical="top" wrapText="1"/>
    </xf>
    <xf numFmtId="0" fontId="55" fillId="0" borderId="1" xfId="4" applyFont="1" applyBorder="1" applyAlignment="1">
      <alignment horizontal="center" wrapText="1"/>
    </xf>
    <xf numFmtId="0" fontId="52" fillId="0" borderId="14" xfId="4" applyFont="1" applyBorder="1" applyAlignment="1">
      <alignment horizontal="left" vertical="top" wrapText="1" indent="1"/>
    </xf>
    <xf numFmtId="0" fontId="27" fillId="0" borderId="14" xfId="4" applyFont="1" applyBorder="1" applyAlignment="1">
      <alignment horizontal="left" vertical="top" wrapText="1" indent="1"/>
    </xf>
    <xf numFmtId="0" fontId="8" fillId="0" borderId="0" xfId="0" applyFont="1" applyAlignment="1">
      <alignment horizontal="center"/>
    </xf>
    <xf numFmtId="0" fontId="47" fillId="0" borderId="6" xfId="4" applyFont="1" applyBorder="1" applyAlignment="1">
      <alignment horizontal="left" vertical="top" wrapText="1"/>
    </xf>
    <xf numFmtId="0" fontId="47" fillId="0" borderId="10" xfId="4" applyFont="1" applyBorder="1" applyAlignment="1">
      <alignment horizontal="left" vertical="top" wrapText="1"/>
    </xf>
    <xf numFmtId="0" fontId="11" fillId="0" borderId="0" xfId="0" applyFont="1" applyAlignment="1">
      <alignment horizontal="left" vertical="center"/>
    </xf>
    <xf numFmtId="0" fontId="4" fillId="0" borderId="0" xfId="0" applyFont="1" applyAlignment="1">
      <alignment horizontal="left" vertical="center" wrapText="1"/>
    </xf>
    <xf numFmtId="1" fontId="28" fillId="0" borderId="1" xfId="4" applyNumberFormat="1" applyFont="1" applyBorder="1" applyAlignment="1">
      <alignment horizontal="center" vertical="center" shrinkToFi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2" xfId="0" applyFont="1" applyBorder="1" applyAlignment="1">
      <alignment horizontal="right" vertical="center" wrapText="1"/>
    </xf>
    <xf numFmtId="0" fontId="17" fillId="0" borderId="3" xfId="0" applyFont="1" applyBorder="1" applyAlignment="1">
      <alignment horizontal="right" vertical="center" wrapText="1"/>
    </xf>
    <xf numFmtId="0" fontId="17" fillId="0" borderId="4" xfId="0" applyFont="1" applyBorder="1" applyAlignment="1">
      <alignment horizontal="right" vertical="center" wrapText="1"/>
    </xf>
    <xf numFmtId="0" fontId="53" fillId="2" borderId="10" xfId="2" applyFont="1" applyFill="1" applyBorder="1" applyAlignment="1">
      <alignment horizontal="center" vertical="top" wrapText="1"/>
    </xf>
    <xf numFmtId="0" fontId="85" fillId="0" borderId="3" xfId="6" applyFont="1" applyBorder="1" applyAlignment="1">
      <alignment vertical="top" wrapText="1"/>
    </xf>
    <xf numFmtId="0" fontId="85" fillId="0" borderId="3" xfId="6" applyFont="1" applyBorder="1" applyAlignment="1">
      <alignment horizontal="center" vertical="top" wrapText="1"/>
    </xf>
    <xf numFmtId="0" fontId="32" fillId="0" borderId="3" xfId="2" applyFont="1" applyBorder="1" applyAlignment="1" applyProtection="1">
      <alignment horizontal="center" wrapText="1"/>
      <protection locked="0"/>
    </xf>
    <xf numFmtId="0" fontId="35" fillId="0" borderId="3" xfId="2" applyBorder="1" applyAlignment="1" applyProtection="1">
      <alignment horizontal="center" wrapText="1"/>
      <protection locked="0"/>
    </xf>
    <xf numFmtId="0" fontId="32" fillId="0" borderId="3" xfId="2" applyFont="1" applyBorder="1" applyAlignment="1" applyProtection="1">
      <alignment horizontal="center" vertical="top"/>
      <protection locked="0"/>
    </xf>
    <xf numFmtId="0" fontId="35" fillId="0" borderId="3" xfId="2" applyBorder="1" applyAlignment="1" applyProtection="1">
      <alignment horizontal="center" vertical="top"/>
      <protection locked="0"/>
    </xf>
    <xf numFmtId="0" fontId="48" fillId="0" borderId="0" xfId="2" applyFont="1" applyAlignment="1" applyProtection="1">
      <alignment horizontal="left" vertical="top"/>
      <protection locked="0"/>
    </xf>
    <xf numFmtId="0" fontId="48" fillId="0" borderId="12" xfId="2" applyFont="1" applyBorder="1" applyAlignment="1" applyProtection="1">
      <alignment horizontal="center" vertical="top" wrapText="1"/>
      <protection locked="0"/>
    </xf>
    <xf numFmtId="0" fontId="48" fillId="0" borderId="3" xfId="2" applyFont="1" applyBorder="1" applyAlignment="1" applyProtection="1">
      <alignment horizontal="center" vertical="top" wrapText="1"/>
      <protection locked="0"/>
    </xf>
    <xf numFmtId="0" fontId="28" fillId="0" borderId="12" xfId="2" applyFont="1" applyBorder="1" applyAlignment="1" applyProtection="1">
      <alignment horizontal="center" vertical="top" wrapText="1"/>
      <protection locked="0"/>
    </xf>
    <xf numFmtId="0" fontId="28" fillId="0" borderId="0" xfId="2" applyFont="1" applyAlignment="1" applyProtection="1">
      <alignment horizontal="center" vertical="top" wrapText="1"/>
      <protection locked="0"/>
    </xf>
    <xf numFmtId="0" fontId="28" fillId="0" borderId="0" xfId="2" applyFont="1" applyAlignment="1" applyProtection="1">
      <alignment horizontal="left" vertical="top" wrapText="1"/>
      <protection locked="0"/>
    </xf>
    <xf numFmtId="0" fontId="35" fillId="0" borderId="28" xfId="2" applyBorder="1" applyAlignment="1" applyProtection="1">
      <alignment horizontal="left" wrapText="1"/>
      <protection locked="0"/>
    </xf>
    <xf numFmtId="0" fontId="35" fillId="0" borderId="17" xfId="2" applyBorder="1" applyAlignment="1" applyProtection="1">
      <alignment horizontal="left" wrapText="1"/>
      <protection locked="0"/>
    </xf>
    <xf numFmtId="0" fontId="35" fillId="0" borderId="27" xfId="2" applyBorder="1" applyAlignment="1" applyProtection="1">
      <alignment horizontal="left" wrapText="1"/>
      <protection locked="0"/>
    </xf>
    <xf numFmtId="0" fontId="62" fillId="0" borderId="12" xfId="2" applyFont="1" applyBorder="1" applyAlignment="1" applyProtection="1">
      <alignment horizontal="left" vertical="top" wrapText="1"/>
      <protection locked="0"/>
    </xf>
    <xf numFmtId="0" fontId="48" fillId="0" borderId="3" xfId="2" applyFont="1" applyBorder="1" applyAlignment="1" applyProtection="1">
      <alignment horizontal="left" vertical="top" wrapText="1"/>
      <protection locked="0"/>
    </xf>
    <xf numFmtId="0" fontId="35" fillId="0" borderId="12" xfId="2" applyBorder="1" applyAlignment="1" applyProtection="1">
      <alignment horizontal="left" wrapText="1"/>
      <protection locked="0"/>
    </xf>
    <xf numFmtId="0" fontId="47" fillId="0" borderId="0" xfId="2" applyFont="1" applyAlignment="1" applyProtection="1">
      <alignment horizontal="center" vertical="top" wrapText="1"/>
      <protection locked="0"/>
    </xf>
    <xf numFmtId="0" fontId="53" fillId="0" borderId="0" xfId="2" applyFont="1" applyAlignment="1">
      <alignment vertical="top" wrapText="1"/>
    </xf>
    <xf numFmtId="0" fontId="27" fillId="0" borderId="0" xfId="2" applyFont="1" applyAlignment="1">
      <alignment vertical="top" wrapText="1"/>
    </xf>
    <xf numFmtId="0" fontId="28" fillId="0" borderId="0" xfId="2" applyFont="1" applyAlignment="1" applyProtection="1">
      <alignment horizontal="left" vertical="top" wrapText="1" indent="10"/>
      <protection locked="0"/>
    </xf>
    <xf numFmtId="0" fontId="45" fillId="0" borderId="0" xfId="2" applyFont="1" applyAlignment="1" applyProtection="1">
      <alignment horizontal="left" vertical="top" wrapText="1"/>
      <protection locked="0"/>
    </xf>
    <xf numFmtId="0" fontId="35" fillId="0" borderId="0" xfId="2" applyAlignment="1" applyProtection="1">
      <alignment horizontal="left" wrapText="1"/>
      <protection locked="0"/>
    </xf>
    <xf numFmtId="0" fontId="48" fillId="0" borderId="12" xfId="2" applyFont="1" applyBorder="1" applyAlignment="1" applyProtection="1">
      <alignment horizontal="left" vertical="top" wrapText="1"/>
      <protection locked="0"/>
    </xf>
    <xf numFmtId="0" fontId="28" fillId="0" borderId="0" xfId="2" applyFont="1" applyAlignment="1" applyProtection="1">
      <alignment vertical="top" wrapText="1"/>
      <protection locked="0"/>
    </xf>
    <xf numFmtId="0" fontId="28" fillId="0" borderId="18" xfId="2" applyFont="1" applyBorder="1" applyAlignment="1" applyProtection="1">
      <alignment vertical="top" wrapText="1"/>
      <protection locked="0"/>
    </xf>
    <xf numFmtId="0" fontId="28" fillId="0" borderId="0" xfId="2" applyFont="1" applyAlignment="1" applyProtection="1">
      <alignment horizontal="left" vertical="center" wrapText="1"/>
      <protection locked="0"/>
    </xf>
    <xf numFmtId="0" fontId="62" fillId="0" borderId="16" xfId="6" applyFont="1" applyBorder="1" applyAlignment="1">
      <alignment vertical="top" wrapText="1"/>
    </xf>
    <xf numFmtId="0" fontId="45" fillId="0" borderId="16" xfId="6" applyFont="1" applyBorder="1" applyAlignment="1">
      <alignment vertical="top" wrapText="1"/>
    </xf>
    <xf numFmtId="0" fontId="47" fillId="0" borderId="0" xfId="2" applyFont="1" applyAlignment="1" applyProtection="1">
      <alignment horizontal="left" vertical="center" wrapText="1"/>
      <protection locked="0"/>
    </xf>
    <xf numFmtId="0" fontId="28" fillId="0" borderId="18" xfId="2" applyFont="1" applyBorder="1" applyAlignment="1" applyProtection="1">
      <alignment horizontal="left" wrapText="1"/>
      <protection locked="0"/>
    </xf>
    <xf numFmtId="0" fontId="47" fillId="0" borderId="0" xfId="2" applyFont="1" applyAlignment="1" applyProtection="1">
      <alignment horizontal="left" vertical="top" wrapText="1"/>
      <protection locked="0"/>
    </xf>
    <xf numFmtId="0" fontId="28" fillId="0" borderId="0" xfId="2" applyFont="1" applyAlignment="1" applyProtection="1">
      <alignment horizontal="left" vertical="top"/>
      <protection locked="0"/>
    </xf>
    <xf numFmtId="0" fontId="48" fillId="0" borderId="28" xfId="2" applyFont="1" applyBorder="1" applyAlignment="1" applyProtection="1">
      <alignment horizontal="left" vertical="center" wrapText="1"/>
      <protection locked="0"/>
    </xf>
    <xf numFmtId="0" fontId="48" fillId="0" borderId="27" xfId="2" applyFont="1" applyBorder="1" applyAlignment="1" applyProtection="1">
      <alignment horizontal="left" vertical="center" wrapText="1"/>
      <protection locked="0"/>
    </xf>
    <xf numFmtId="0" fontId="64" fillId="0" borderId="28" xfId="2" applyFont="1" applyBorder="1" applyAlignment="1" applyProtection="1">
      <alignment horizontal="left" vertical="top" wrapText="1" indent="1"/>
      <protection locked="0"/>
    </xf>
    <xf numFmtId="0" fontId="35" fillId="0" borderId="17" xfId="2" applyBorder="1" applyAlignment="1" applyProtection="1">
      <alignment horizontal="left" vertical="top" wrapText="1" indent="1"/>
      <protection locked="0"/>
    </xf>
    <xf numFmtId="0" fontId="35" fillId="0" borderId="17" xfId="2" applyBorder="1" applyAlignment="1" applyProtection="1">
      <alignment horizontal="center" vertical="top" wrapText="1"/>
      <protection locked="0"/>
    </xf>
    <xf numFmtId="0" fontId="35" fillId="0" borderId="27" xfId="2" applyBorder="1" applyAlignment="1" applyProtection="1">
      <alignment horizontal="left" vertical="top" wrapText="1" indent="1"/>
      <protection locked="0"/>
    </xf>
    <xf numFmtId="0" fontId="48" fillId="0" borderId="28" xfId="2" applyFont="1" applyBorder="1" applyAlignment="1" applyProtection="1">
      <alignment horizontal="left" vertical="top" wrapText="1"/>
      <protection locked="0"/>
    </xf>
    <xf numFmtId="0" fontId="48" fillId="0" borderId="27" xfId="2" applyFont="1" applyBorder="1" applyAlignment="1" applyProtection="1">
      <alignment horizontal="left" vertical="top" wrapText="1"/>
      <protection locked="0"/>
    </xf>
    <xf numFmtId="0" fontId="35" fillId="0" borderId="28" xfId="2" applyBorder="1" applyAlignment="1" applyProtection="1">
      <alignment horizontal="left" vertical="center" wrapText="1"/>
      <protection locked="0"/>
    </xf>
    <xf numFmtId="0" fontId="35" fillId="0" borderId="17" xfId="2" applyBorder="1" applyAlignment="1" applyProtection="1">
      <alignment horizontal="left" vertical="center" wrapText="1"/>
      <protection locked="0"/>
    </xf>
    <xf numFmtId="0" fontId="35" fillId="0" borderId="27" xfId="2" applyBorder="1" applyAlignment="1" applyProtection="1">
      <alignment horizontal="left" vertical="center" wrapText="1"/>
      <protection locked="0"/>
    </xf>
    <xf numFmtId="0" fontId="35" fillId="0" borderId="28" xfId="2" applyBorder="1" applyAlignment="1" applyProtection="1">
      <alignment horizontal="center" vertical="top" wrapText="1"/>
      <protection locked="0"/>
    </xf>
    <xf numFmtId="0" fontId="35" fillId="0" borderId="27" xfId="2" applyBorder="1" applyAlignment="1" applyProtection="1">
      <alignment horizontal="center" vertical="top" wrapText="1"/>
      <protection locked="0"/>
    </xf>
    <xf numFmtId="0" fontId="35" fillId="0" borderId="28" xfId="2" applyBorder="1" applyAlignment="1" applyProtection="1">
      <alignment horizontal="center" wrapText="1"/>
      <protection locked="0"/>
    </xf>
    <xf numFmtId="0" fontId="35" fillId="0" borderId="17" xfId="2" applyBorder="1" applyAlignment="1" applyProtection="1">
      <alignment horizontal="center" wrapText="1"/>
      <protection locked="0"/>
    </xf>
    <xf numFmtId="0" fontId="35" fillId="0" borderId="27" xfId="2" applyBorder="1" applyAlignment="1" applyProtection="1">
      <alignment horizontal="center" wrapText="1"/>
      <protection locked="0"/>
    </xf>
    <xf numFmtId="0" fontId="32" fillId="0" borderId="26" xfId="6" applyBorder="1" applyAlignment="1">
      <alignment horizontal="center" vertical="top" wrapText="1"/>
    </xf>
    <xf numFmtId="0" fontId="0" fillId="0" borderId="17" xfId="0" applyBorder="1"/>
    <xf numFmtId="0" fontId="0" fillId="0" borderId="27" xfId="0" applyBorder="1"/>
    <xf numFmtId="0" fontId="0" fillId="0" borderId="17" xfId="0" applyBorder="1" applyAlignment="1">
      <alignment wrapText="1"/>
    </xf>
    <xf numFmtId="0" fontId="0" fillId="0" borderId="27" xfId="0" applyBorder="1" applyAlignment="1">
      <alignment wrapText="1"/>
    </xf>
    <xf numFmtId="0" fontId="27" fillId="0" borderId="18" xfId="2" applyFont="1" applyBorder="1" applyAlignment="1" applyProtection="1">
      <alignment horizontal="center" vertical="top" wrapText="1"/>
      <protection locked="0"/>
    </xf>
    <xf numFmtId="0" fontId="35" fillId="0" borderId="0" xfId="2" applyAlignment="1" applyProtection="1">
      <alignment horizontal="left" vertical="center" wrapText="1"/>
      <protection locked="0"/>
    </xf>
    <xf numFmtId="0" fontId="62" fillId="0" borderId="0" xfId="2" applyFont="1" applyAlignment="1" applyProtection="1">
      <alignment horizontal="left" vertical="top" wrapText="1"/>
      <protection locked="0"/>
    </xf>
    <xf numFmtId="0" fontId="48" fillId="0" borderId="28" xfId="2" applyFont="1" applyBorder="1" applyAlignment="1" applyProtection="1">
      <alignment horizontal="center" vertical="top" wrapText="1"/>
      <protection locked="0"/>
    </xf>
    <xf numFmtId="0" fontId="48" fillId="0" borderId="17" xfId="2" applyFont="1" applyBorder="1" applyAlignment="1" applyProtection="1">
      <alignment horizontal="center" vertical="top" wrapText="1"/>
      <protection locked="0"/>
    </xf>
    <xf numFmtId="0" fontId="48" fillId="0" borderId="27" xfId="2" applyFont="1" applyBorder="1" applyAlignment="1" applyProtection="1">
      <alignment horizontal="center" vertical="top" wrapText="1"/>
      <protection locked="0"/>
    </xf>
    <xf numFmtId="0" fontId="30" fillId="0" borderId="0" xfId="0" applyFont="1" applyAlignment="1">
      <alignment horizontal="left" vertical="top" wrapText="1"/>
    </xf>
    <xf numFmtId="9" fontId="4" fillId="0" borderId="2" xfId="0" applyNumberFormat="1" applyFont="1" applyBorder="1" applyAlignment="1" applyProtection="1">
      <alignment horizontal="center" vertical="center"/>
      <protection locked="0"/>
    </xf>
    <xf numFmtId="9" fontId="4" fillId="0" borderId="4" xfId="0" applyNumberFormat="1" applyFont="1" applyBorder="1" applyAlignment="1" applyProtection="1">
      <alignment horizontal="center" vertical="center"/>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top" wrapText="1"/>
      <protection locked="0"/>
    </xf>
    <xf numFmtId="0" fontId="4" fillId="0" borderId="3" xfId="0"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locked="0"/>
    </xf>
    <xf numFmtId="0" fontId="8" fillId="0" borderId="0" xfId="0" applyFont="1" applyAlignment="1">
      <alignment horizontal="left"/>
    </xf>
    <xf numFmtId="14" fontId="4" fillId="0" borderId="1" xfId="0" applyNumberFormat="1" applyFont="1" applyBorder="1" applyAlignment="1" applyProtection="1">
      <alignment horizontal="center" vertical="center"/>
      <protection locked="0"/>
    </xf>
    <xf numFmtId="0" fontId="29" fillId="2" borderId="0" xfId="0" applyFont="1" applyFill="1" applyAlignment="1">
      <alignment horizontal="left" vertical="center" wrapText="1"/>
    </xf>
    <xf numFmtId="0" fontId="4" fillId="0" borderId="0" xfId="0" applyFont="1" applyAlignment="1">
      <alignment horizontal="center" vertical="center" wrapText="1"/>
    </xf>
    <xf numFmtId="0" fontId="3" fillId="0" borderId="1" xfId="0" applyFont="1" applyBorder="1" applyAlignment="1">
      <alignment horizontal="left"/>
    </xf>
    <xf numFmtId="0" fontId="3" fillId="0" borderId="0" xfId="0" applyFont="1" applyAlignment="1">
      <alignment horizontal="left" wrapText="1"/>
    </xf>
    <xf numFmtId="0" fontId="8" fillId="0" borderId="0" xfId="0" applyFont="1" applyAlignment="1">
      <alignment horizontal="center" vertical="center" wrapText="1"/>
    </xf>
    <xf numFmtId="0" fontId="3" fillId="0" borderId="2"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12" fillId="0" borderId="0" xfId="0" applyFont="1" applyAlignment="1">
      <alignment horizontal="left" wrapText="1"/>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2" xfId="0" applyFont="1" applyBorder="1" applyAlignment="1" applyProtection="1">
      <alignment horizontal="left" wrapText="1"/>
      <protection locked="0"/>
    </xf>
    <xf numFmtId="0" fontId="3" fillId="0" borderId="3" xfId="0" applyFont="1" applyBorder="1" applyAlignment="1" applyProtection="1">
      <alignment horizontal="left" wrapText="1"/>
      <protection locked="0"/>
    </xf>
    <xf numFmtId="0" fontId="3" fillId="0" borderId="4" xfId="0" applyFont="1" applyBorder="1" applyAlignment="1" applyProtection="1">
      <alignment horizontal="left" wrapText="1"/>
      <protection locked="0"/>
    </xf>
    <xf numFmtId="0" fontId="3" fillId="0" borderId="2"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wrapText="1"/>
      <protection locked="0"/>
    </xf>
    <xf numFmtId="0" fontId="3" fillId="0" borderId="4" xfId="0" applyFont="1" applyBorder="1" applyAlignment="1" applyProtection="1">
      <alignment horizontal="center" wrapText="1"/>
      <protection locked="0"/>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center" vertical="center"/>
    </xf>
    <xf numFmtId="0" fontId="3" fillId="0" borderId="4" xfId="0" applyFont="1" applyBorder="1" applyAlignment="1">
      <alignment horizontal="center" vertical="center"/>
    </xf>
    <xf numFmtId="9" fontId="3" fillId="0" borderId="2" xfId="0" applyNumberFormat="1" applyFont="1" applyBorder="1" applyAlignment="1" applyProtection="1">
      <alignment horizontal="center" vertical="center"/>
      <protection locked="0"/>
    </xf>
    <xf numFmtId="9" fontId="3" fillId="0" borderId="4"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 xfId="0" applyFont="1" applyBorder="1" applyAlignment="1" applyProtection="1">
      <alignment horizontal="left" vertical="center" wrapText="1"/>
      <protection locked="0"/>
    </xf>
    <xf numFmtId="0" fontId="4" fillId="0" borderId="0" xfId="0" applyFont="1" applyAlignment="1">
      <alignment horizontal="center"/>
    </xf>
    <xf numFmtId="0" fontId="3" fillId="0" borderId="1" xfId="0" applyFont="1" applyBorder="1" applyAlignment="1">
      <alignment horizontal="left" vertical="center"/>
    </xf>
    <xf numFmtId="14" fontId="3" fillId="0" borderId="1" xfId="0" applyNumberFormat="1" applyFont="1" applyBorder="1" applyAlignment="1">
      <alignment horizontal="center" vertical="center"/>
    </xf>
    <xf numFmtId="14" fontId="3" fillId="0" borderId="1" xfId="0" applyNumberFormat="1" applyFont="1" applyBorder="1" applyAlignment="1">
      <alignment horizontal="left" vertical="center"/>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1" fillId="0" borderId="12" xfId="0" applyFont="1" applyBorder="1" applyAlignment="1">
      <alignment horizontal="center" vertical="center"/>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6" fillId="0" borderId="1" xfId="0" applyFont="1" applyBorder="1" applyAlignment="1">
      <alignment horizontal="center" vertical="center" wrapText="1"/>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80" fillId="2" borderId="6" xfId="0" applyFont="1" applyFill="1" applyBorder="1" applyAlignment="1" applyProtection="1">
      <alignment horizontal="center" vertical="center"/>
      <protection locked="0"/>
    </xf>
    <xf numFmtId="0" fontId="80" fillId="2" borderId="7" xfId="0" applyFont="1" applyFill="1" applyBorder="1" applyAlignment="1" applyProtection="1">
      <alignment horizontal="center" vertical="center"/>
      <protection locked="0"/>
    </xf>
    <xf numFmtId="165" fontId="5" fillId="0" borderId="2" xfId="5" applyNumberFormat="1" applyFont="1" applyBorder="1" applyAlignment="1" applyProtection="1">
      <alignment horizontal="center" vertical="center"/>
      <protection locked="0"/>
    </xf>
    <xf numFmtId="165" fontId="5" fillId="0" borderId="4" xfId="5" applyNumberFormat="1" applyFont="1" applyBorder="1" applyAlignment="1" applyProtection="1">
      <alignment horizontal="center" vertical="center"/>
      <protection locked="0"/>
    </xf>
    <xf numFmtId="14" fontId="4" fillId="0" borderId="2" xfId="0" applyNumberFormat="1" applyFont="1" applyBorder="1" applyAlignment="1" applyProtection="1">
      <alignment horizontal="center" wrapText="1"/>
      <protection locked="0"/>
    </xf>
    <xf numFmtId="14" fontId="4" fillId="0" borderId="4" xfId="0" applyNumberFormat="1" applyFont="1" applyBorder="1" applyAlignment="1" applyProtection="1">
      <alignment horizontal="center" wrapText="1"/>
      <protection locked="0"/>
    </xf>
    <xf numFmtId="165" fontId="4" fillId="0" borderId="2" xfId="5" applyNumberFormat="1" applyFont="1" applyBorder="1" applyAlignment="1" applyProtection="1">
      <alignment horizontal="center" vertical="center"/>
      <protection locked="0"/>
    </xf>
    <xf numFmtId="165" fontId="4" fillId="0" borderId="4" xfId="5" applyNumberFormat="1" applyFont="1" applyBorder="1" applyAlignment="1" applyProtection="1">
      <alignment horizontal="center" vertical="center"/>
      <protection locked="0"/>
    </xf>
    <xf numFmtId="165" fontId="5" fillId="0" borderId="2" xfId="5" applyNumberFormat="1" applyFont="1" applyBorder="1" applyAlignment="1">
      <alignment horizontal="center" vertical="center"/>
    </xf>
    <xf numFmtId="165" fontId="5" fillId="0" borderId="4" xfId="5" applyNumberFormat="1" applyFont="1" applyBorder="1" applyAlignment="1">
      <alignment horizontal="center" vertical="center"/>
    </xf>
    <xf numFmtId="0" fontId="4" fillId="0" borderId="1" xfId="0" applyFont="1" applyBorder="1" applyAlignment="1">
      <alignment horizontal="left" vertical="center" wrapText="1"/>
    </xf>
    <xf numFmtId="0" fontId="0" fillId="0" borderId="3" xfId="0" applyBorder="1" applyAlignment="1">
      <alignment horizontal="center"/>
    </xf>
    <xf numFmtId="0" fontId="6" fillId="0" borderId="2"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5" fillId="0" borderId="2"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4"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5" fillId="0" borderId="15" xfId="0" applyFont="1" applyBorder="1" applyAlignment="1" applyProtection="1">
      <alignment horizontal="center" vertical="center"/>
      <protection locked="0"/>
    </xf>
    <xf numFmtId="0" fontId="27" fillId="0" borderId="3" xfId="2" applyFont="1" applyBorder="1" applyAlignment="1">
      <alignment horizontal="center" vertical="center" wrapText="1"/>
    </xf>
    <xf numFmtId="0" fontId="6" fillId="0" borderId="0" xfId="0" applyFont="1" applyAlignment="1">
      <alignment horizontal="center" wrapText="1"/>
    </xf>
    <xf numFmtId="0" fontId="23" fillId="0" borderId="2" xfId="0" applyFont="1" applyBorder="1" applyAlignment="1">
      <alignment horizontal="center" vertical="top" wrapText="1"/>
    </xf>
    <xf numFmtId="0" fontId="23" fillId="0" borderId="4" xfId="0" applyFont="1" applyBorder="1" applyAlignment="1">
      <alignment horizontal="center" vertical="top" wrapText="1"/>
    </xf>
    <xf numFmtId="0" fontId="5" fillId="0" borderId="12" xfId="0" applyFont="1" applyBorder="1" applyAlignment="1" applyProtection="1">
      <alignment horizontal="center"/>
      <protection locked="0"/>
    </xf>
    <xf numFmtId="0" fontId="5" fillId="0" borderId="0" xfId="0" applyFont="1" applyAlignment="1">
      <alignment horizontal="center" wrapText="1"/>
    </xf>
    <xf numFmtId="14" fontId="5" fillId="0" borderId="3" xfId="0" applyNumberFormat="1" applyFont="1" applyBorder="1" applyAlignment="1" applyProtection="1">
      <alignment horizontal="center"/>
      <protection locked="0"/>
    </xf>
    <xf numFmtId="0" fontId="4" fillId="0" borderId="0" xfId="0" applyFont="1" applyAlignment="1">
      <alignment horizontal="right" vertical="center" wrapText="1"/>
    </xf>
    <xf numFmtId="14" fontId="4" fillId="0" borderId="0" xfId="0" applyNumberFormat="1" applyFont="1" applyAlignment="1">
      <alignment horizontal="center" wrapText="1"/>
    </xf>
    <xf numFmtId="0" fontId="4" fillId="0" borderId="0" xfId="0" applyFont="1" applyAlignment="1">
      <alignment horizontal="right" vertical="center"/>
    </xf>
    <xf numFmtId="14" fontId="8" fillId="0" borderId="0" xfId="0" applyNumberFormat="1" applyFont="1" applyAlignment="1">
      <alignment horizontal="center"/>
    </xf>
    <xf numFmtId="0" fontId="5" fillId="0" borderId="3" xfId="0" applyFont="1" applyBorder="1" applyAlignment="1" applyProtection="1">
      <alignment horizontal="center"/>
      <protection locked="0"/>
    </xf>
    <xf numFmtId="0" fontId="5" fillId="0" borderId="3" xfId="0" applyFont="1" applyBorder="1" applyAlignment="1" applyProtection="1">
      <alignment horizontal="left"/>
      <protection locked="0"/>
    </xf>
    <xf numFmtId="14" fontId="7" fillId="0" borderId="10" xfId="0" applyNumberFormat="1" applyFont="1" applyBorder="1" applyAlignment="1">
      <alignment horizontal="center"/>
    </xf>
    <xf numFmtId="0" fontId="1" fillId="0" borderId="0" xfId="0" applyFont="1" applyAlignment="1">
      <alignment horizontal="left" vertical="center"/>
    </xf>
    <xf numFmtId="0" fontId="1" fillId="0" borderId="0" xfId="0" applyFont="1" applyAlignment="1">
      <alignment horizontal="right"/>
    </xf>
    <xf numFmtId="0" fontId="4" fillId="0" borderId="6" xfId="0" applyFont="1" applyBorder="1" applyAlignment="1">
      <alignment horizontal="left" vertical="center" wrapText="1"/>
    </xf>
    <xf numFmtId="0" fontId="4" fillId="0" borderId="10"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29" xfId="0" applyFont="1" applyBorder="1" applyAlignment="1">
      <alignment horizontal="left" vertical="center" wrapText="1"/>
    </xf>
    <xf numFmtId="0" fontId="4" fillId="0" borderId="8"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left" vertical="center" wrapText="1"/>
    </xf>
    <xf numFmtId="0" fontId="21" fillId="0" borderId="8" xfId="0" applyFont="1" applyBorder="1" applyAlignment="1" applyProtection="1">
      <alignment vertical="center" wrapText="1"/>
      <protection locked="0"/>
    </xf>
    <xf numFmtId="0" fontId="21" fillId="0" borderId="38" xfId="0" applyFont="1" applyBorder="1" applyAlignment="1" applyProtection="1">
      <alignment vertical="center" wrapText="1"/>
      <protection locked="0"/>
    </xf>
    <xf numFmtId="0" fontId="13" fillId="0" borderId="6" xfId="0" applyFont="1" applyBorder="1" applyAlignment="1" applyProtection="1">
      <alignment vertical="center" wrapText="1"/>
      <protection locked="0"/>
    </xf>
    <xf numFmtId="0" fontId="13" fillId="0" borderId="37" xfId="0" applyFont="1" applyBorder="1" applyAlignment="1" applyProtection="1">
      <alignment vertical="center" wrapText="1"/>
      <protection locked="0"/>
    </xf>
    <xf numFmtId="0" fontId="21" fillId="0" borderId="2" xfId="0" applyFont="1" applyBorder="1" applyAlignment="1" applyProtection="1">
      <alignment vertical="center" wrapText="1"/>
      <protection locked="0"/>
    </xf>
    <xf numFmtId="0" fontId="21" fillId="0" borderId="39" xfId="0" applyFont="1" applyBorder="1" applyAlignment="1" applyProtection="1">
      <alignment vertical="center" wrapText="1"/>
      <protection locked="0"/>
    </xf>
    <xf numFmtId="0" fontId="17" fillId="0" borderId="10" xfId="0" applyFont="1" applyBorder="1" applyAlignment="1">
      <alignment horizontal="left"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7" fillId="0" borderId="6" xfId="0" applyFont="1" applyBorder="1" applyAlignment="1">
      <alignment horizontal="center"/>
    </xf>
    <xf numFmtId="0" fontId="17" fillId="0" borderId="8" xfId="0" applyFont="1" applyBorder="1" applyAlignment="1">
      <alignment horizontal="center"/>
    </xf>
    <xf numFmtId="0" fontId="3" fillId="0" borderId="0" xfId="0" applyFont="1" applyAlignment="1">
      <alignment horizontal="center" vertical="center" wrapText="1"/>
    </xf>
    <xf numFmtId="0" fontId="8" fillId="0" borderId="1" xfId="0" applyFont="1" applyBorder="1" applyAlignment="1">
      <alignment horizontal="right" vertical="center" wrapText="1"/>
    </xf>
    <xf numFmtId="0" fontId="8" fillId="0" borderId="2" xfId="0" applyFont="1" applyBorder="1" applyAlignment="1">
      <alignment horizontal="right" vertical="center" wrapText="1"/>
    </xf>
    <xf numFmtId="0" fontId="21" fillId="0" borderId="1" xfId="0" applyFont="1" applyBorder="1" applyAlignment="1" applyProtection="1">
      <alignment vertical="center" wrapText="1"/>
      <protection locked="0"/>
    </xf>
    <xf numFmtId="0" fontId="49" fillId="0" borderId="16" xfId="1" applyFont="1" applyBorder="1" applyAlignment="1">
      <alignment horizontal="center" vertical="top" wrapText="1"/>
    </xf>
    <xf numFmtId="0" fontId="49" fillId="0" borderId="22" xfId="1" applyFont="1" applyBorder="1" applyAlignment="1">
      <alignment horizontal="center" vertical="top" wrapText="1"/>
    </xf>
    <xf numFmtId="0" fontId="42" fillId="0" borderId="0" xfId="1" applyFont="1" applyAlignment="1">
      <alignment horizontal="center" vertical="top" wrapText="1"/>
    </xf>
    <xf numFmtId="0" fontId="53" fillId="0" borderId="0" xfId="1" applyFont="1" applyAlignment="1">
      <alignment horizontal="left" vertical="center"/>
    </xf>
    <xf numFmtId="0" fontId="52" fillId="0" borderId="0" xfId="1" applyFont="1" applyAlignment="1">
      <alignment horizontal="left" vertical="center"/>
    </xf>
    <xf numFmtId="0" fontId="32" fillId="0" borderId="0" xfId="1" applyAlignment="1">
      <alignment horizontal="left" wrapText="1"/>
    </xf>
    <xf numFmtId="0" fontId="32" fillId="0" borderId="20" xfId="1" applyBorder="1" applyAlignment="1">
      <alignment horizontal="left" wrapText="1"/>
    </xf>
    <xf numFmtId="0" fontId="44" fillId="0" borderId="0" xfId="1" applyFont="1" applyAlignment="1">
      <alignment horizontal="center" vertical="top" wrapText="1"/>
    </xf>
    <xf numFmtId="0" fontId="42" fillId="0" borderId="20" xfId="1" applyFont="1" applyBorder="1" applyAlignment="1">
      <alignment horizontal="center" vertical="top" wrapText="1"/>
    </xf>
    <xf numFmtId="0" fontId="47" fillId="0" borderId="0" xfId="1" applyFont="1" applyAlignment="1" applyProtection="1">
      <alignment horizontal="left" vertical="top" wrapText="1"/>
      <protection locked="0"/>
    </xf>
    <xf numFmtId="0" fontId="47" fillId="0" borderId="29" xfId="1" applyFont="1" applyBorder="1" applyAlignment="1" applyProtection="1">
      <alignment horizontal="left" vertical="top" wrapText="1"/>
      <protection locked="0"/>
    </xf>
    <xf numFmtId="0" fontId="47" fillId="0" borderId="0" xfId="1" applyFont="1" applyAlignment="1">
      <alignment horizontal="center" vertical="center" wrapText="1"/>
    </xf>
    <xf numFmtId="0" fontId="38" fillId="0" borderId="12" xfId="1" applyFont="1" applyBorder="1" applyAlignment="1" applyProtection="1">
      <alignment horizontal="center" vertical="top" wrapText="1"/>
      <protection locked="0"/>
    </xf>
    <xf numFmtId="0" fontId="32" fillId="0" borderId="0" xfId="1" applyAlignment="1" applyProtection="1">
      <alignment horizontal="left" wrapText="1"/>
      <protection locked="0"/>
    </xf>
    <xf numFmtId="0" fontId="32" fillId="0" borderId="20" xfId="1" applyBorder="1" applyAlignment="1" applyProtection="1">
      <alignment horizontal="left" wrapText="1"/>
      <protection locked="0"/>
    </xf>
    <xf numFmtId="0" fontId="32" fillId="0" borderId="16" xfId="1" applyBorder="1" applyAlignment="1">
      <alignment horizontal="left" wrapText="1"/>
    </xf>
    <xf numFmtId="0" fontId="32" fillId="0" borderId="22" xfId="1" applyBorder="1" applyAlignment="1">
      <alignment horizontal="left" wrapText="1"/>
    </xf>
    <xf numFmtId="0" fontId="44" fillId="0" borderId="0" xfId="1" applyFont="1" applyAlignment="1">
      <alignment horizontal="left" vertical="top" wrapText="1" indent="2"/>
    </xf>
    <xf numFmtId="0" fontId="42" fillId="0" borderId="0" xfId="1" applyFont="1" applyAlignment="1">
      <alignment horizontal="left" vertical="top" wrapText="1" indent="2"/>
    </xf>
    <xf numFmtId="0" fontId="42" fillId="0" borderId="20" xfId="1" applyFont="1" applyBorder="1" applyAlignment="1">
      <alignment horizontal="left" vertical="top" wrapText="1" indent="2"/>
    </xf>
    <xf numFmtId="0" fontId="32" fillId="0" borderId="18" xfId="1" applyBorder="1" applyAlignment="1" applyProtection="1">
      <alignment horizontal="center" vertical="center" wrapText="1"/>
      <protection locked="0"/>
    </xf>
    <xf numFmtId="0" fontId="38" fillId="0" borderId="17" xfId="1" applyFont="1" applyBorder="1" applyAlignment="1" applyProtection="1">
      <alignment horizontal="center" vertical="top" wrapText="1"/>
      <protection locked="0"/>
    </xf>
    <xf numFmtId="0" fontId="32" fillId="0" borderId="12" xfId="1" applyBorder="1" applyAlignment="1" applyProtection="1">
      <alignment horizontal="center" vertical="center" wrapText="1"/>
      <protection locked="0"/>
    </xf>
    <xf numFmtId="0" fontId="38" fillId="0" borderId="10" xfId="1" applyFont="1" applyBorder="1" applyAlignment="1" applyProtection="1">
      <alignment horizontal="center" vertical="top" wrapText="1"/>
      <protection locked="0"/>
    </xf>
    <xf numFmtId="0" fontId="37" fillId="0" borderId="0" xfId="1" applyFont="1" applyAlignment="1" applyProtection="1">
      <alignment horizontal="center" vertical="top" wrapText="1"/>
      <protection locked="0"/>
    </xf>
    <xf numFmtId="0" fontId="37" fillId="0" borderId="29" xfId="1" applyFont="1" applyBorder="1" applyAlignment="1" applyProtection="1">
      <alignment horizontal="center" vertical="top" wrapText="1"/>
      <protection locked="0"/>
    </xf>
    <xf numFmtId="0" fontId="38" fillId="0" borderId="0" xfId="1" applyFont="1" applyAlignment="1" applyProtection="1">
      <alignment horizontal="left" wrapText="1" indent="2"/>
      <protection locked="0"/>
    </xf>
    <xf numFmtId="0" fontId="38" fillId="0" borderId="29" xfId="1" applyFont="1" applyBorder="1" applyAlignment="1" applyProtection="1">
      <alignment horizontal="left" wrapText="1" indent="2"/>
      <protection locked="0"/>
    </xf>
    <xf numFmtId="0" fontId="38" fillId="0" borderId="0" xfId="1" applyFont="1" applyAlignment="1" applyProtection="1">
      <alignment horizontal="left" vertical="top" wrapText="1" indent="2"/>
      <protection locked="0"/>
    </xf>
    <xf numFmtId="0" fontId="32" fillId="0" borderId="17" xfId="1" applyBorder="1" applyAlignment="1" applyProtection="1">
      <alignment horizontal="left" wrapText="1"/>
      <protection locked="0"/>
    </xf>
    <xf numFmtId="0" fontId="38" fillId="0" borderId="18" xfId="1" applyFont="1" applyBorder="1" applyAlignment="1" applyProtection="1">
      <alignment horizontal="left" vertical="top" wrapText="1" indent="11"/>
      <protection locked="0"/>
    </xf>
    <xf numFmtId="0" fontId="38" fillId="0" borderId="19" xfId="1" applyFont="1" applyBorder="1" applyAlignment="1" applyProtection="1">
      <alignment horizontal="left" vertical="top" wrapText="1" indent="11"/>
      <protection locked="0"/>
    </xf>
    <xf numFmtId="0" fontId="37" fillId="0" borderId="18" xfId="1" applyFont="1" applyBorder="1" applyAlignment="1" applyProtection="1">
      <alignment horizontal="left" wrapText="1"/>
      <protection locked="0"/>
    </xf>
    <xf numFmtId="0" fontId="61" fillId="0" borderId="6" xfId="1" applyFont="1" applyBorder="1" applyAlignment="1" applyProtection="1">
      <alignment horizontal="center" vertical="center" wrapText="1"/>
      <protection locked="0"/>
    </xf>
    <xf numFmtId="0" fontId="61" fillId="0" borderId="10" xfId="1" applyFont="1" applyBorder="1" applyAlignment="1" applyProtection="1">
      <alignment horizontal="center" vertical="center" wrapText="1"/>
      <protection locked="0"/>
    </xf>
    <xf numFmtId="0" fontId="61" fillId="0" borderId="7" xfId="1" applyFont="1" applyBorder="1" applyAlignment="1" applyProtection="1">
      <alignment horizontal="center" vertical="center" wrapText="1"/>
      <protection locked="0"/>
    </xf>
    <xf numFmtId="0" fontId="61" fillId="0" borderId="5" xfId="1" applyFont="1" applyBorder="1" applyAlignment="1" applyProtection="1">
      <alignment horizontal="center" vertical="center" wrapText="1"/>
      <protection locked="0"/>
    </xf>
    <xf numFmtId="0" fontId="61" fillId="0" borderId="0" xfId="1" applyFont="1" applyAlignment="1" applyProtection="1">
      <alignment horizontal="center" vertical="center" wrapText="1"/>
      <protection locked="0"/>
    </xf>
    <xf numFmtId="0" fontId="61" fillId="0" borderId="29" xfId="1" applyFont="1" applyBorder="1" applyAlignment="1" applyProtection="1">
      <alignment horizontal="center" vertical="center" wrapText="1"/>
      <protection locked="0"/>
    </xf>
    <xf numFmtId="0" fontId="61" fillId="0" borderId="8" xfId="1" applyFont="1" applyBorder="1" applyAlignment="1" applyProtection="1">
      <alignment horizontal="center" vertical="center" wrapText="1"/>
      <protection locked="0"/>
    </xf>
    <xf numFmtId="0" fontId="61" fillId="0" borderId="12" xfId="1" applyFont="1" applyBorder="1" applyAlignment="1" applyProtection="1">
      <alignment horizontal="center" vertical="center" wrapText="1"/>
      <protection locked="0"/>
    </xf>
    <xf numFmtId="0" fontId="61" fillId="0" borderId="9" xfId="1" applyFont="1" applyBorder="1" applyAlignment="1" applyProtection="1">
      <alignment horizontal="center" vertical="center" wrapText="1"/>
      <protection locked="0"/>
    </xf>
    <xf numFmtId="0" fontId="32" fillId="0" borderId="18" xfId="1" applyBorder="1" applyAlignment="1" applyProtection="1">
      <alignment horizontal="center" wrapText="1"/>
      <protection locked="0"/>
    </xf>
    <xf numFmtId="0" fontId="34" fillId="0" borderId="17" xfId="1" applyFont="1" applyBorder="1" applyAlignment="1">
      <alignment horizontal="center" vertical="top" wrapText="1"/>
    </xf>
    <xf numFmtId="0" fontId="33" fillId="0" borderId="16" xfId="1" applyFont="1" applyBorder="1" applyAlignment="1">
      <alignment horizontal="right" vertical="top" wrapText="1" indent="1"/>
    </xf>
    <xf numFmtId="0" fontId="32" fillId="0" borderId="17" xfId="1" applyBorder="1" applyAlignment="1" applyProtection="1">
      <alignment horizontal="center" wrapText="1"/>
      <protection locked="0"/>
    </xf>
  </cellXfs>
  <cellStyles count="7">
    <cellStyle name="Comma" xfId="5" builtinId="3"/>
    <cellStyle name="Normal" xfId="0" builtinId="0"/>
    <cellStyle name="Normal 2" xfId="1" xr:uid="{C1454217-BDEF-41F8-84A8-B2AD239B48A9}"/>
    <cellStyle name="Normal 2 2" xfId="3" xr:uid="{1012B0CA-A675-4247-B92C-19B142D3F132}"/>
    <cellStyle name="Normal 2 2 2" xfId="4" xr:uid="{BD64DA67-8F16-453D-878A-4172B7F107DD}"/>
    <cellStyle name="Normal 3" xfId="2" xr:uid="{02499F0E-E216-4C64-A92B-3EB6466ADFF0}"/>
    <cellStyle name="Normal 3 2" xfId="6" xr:uid="{B79A9E7F-668F-4EDA-8593-42DF387803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1437028</xdr:colOff>
      <xdr:row>15</xdr:row>
      <xdr:rowOff>520</xdr:rowOff>
    </xdr:from>
    <xdr:ext cx="3145790" cy="3175"/>
    <xdr:sp macro="" textlink="">
      <xdr:nvSpPr>
        <xdr:cNvPr id="2" name="Shape 3">
          <a:extLst>
            <a:ext uri="{FF2B5EF4-FFF2-40B4-BE49-F238E27FC236}">
              <a16:creationId xmlns:a16="http://schemas.microsoft.com/office/drawing/2014/main" id="{9EBCDE46-BA30-4803-B78E-C576F754027F}"/>
            </a:ext>
          </a:extLst>
        </xdr:cNvPr>
        <xdr:cNvSpPr/>
      </xdr:nvSpPr>
      <xdr:spPr>
        <a:xfrm>
          <a:off x="2435248" y="2515120"/>
          <a:ext cx="3145790" cy="3175"/>
        </a:xfrm>
        <a:custGeom>
          <a:avLst/>
          <a:gdLst/>
          <a:ahLst/>
          <a:cxnLst/>
          <a:rect l="0" t="0" r="0" b="0"/>
          <a:pathLst>
            <a:path w="3145790" h="3175">
              <a:moveTo>
                <a:pt x="3145536" y="0"/>
              </a:moveTo>
              <a:lnTo>
                <a:pt x="0" y="0"/>
              </a:lnTo>
              <a:lnTo>
                <a:pt x="0" y="3035"/>
              </a:lnTo>
              <a:lnTo>
                <a:pt x="3145536" y="3035"/>
              </a:lnTo>
              <a:lnTo>
                <a:pt x="3145536" y="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556260</xdr:colOff>
      <xdr:row>43</xdr:row>
      <xdr:rowOff>7620</xdr:rowOff>
    </xdr:from>
    <xdr:to>
      <xdr:col>7</xdr:col>
      <xdr:colOff>556260</xdr:colOff>
      <xdr:row>44</xdr:row>
      <xdr:rowOff>0</xdr:rowOff>
    </xdr:to>
    <xdr:cxnSp macro="">
      <xdr:nvCxnSpPr>
        <xdr:cNvPr id="2" name="Straight Connector 1">
          <a:extLst>
            <a:ext uri="{FF2B5EF4-FFF2-40B4-BE49-F238E27FC236}">
              <a16:creationId xmlns:a16="http://schemas.microsoft.com/office/drawing/2014/main" id="{17D339BD-5A4A-421A-9637-21F78612840B}"/>
            </a:ext>
          </a:extLst>
        </xdr:cNvPr>
        <xdr:cNvCxnSpPr/>
      </xdr:nvCxnSpPr>
      <xdr:spPr>
        <a:xfrm>
          <a:off x="5676900" y="11323320"/>
          <a:ext cx="0" cy="24384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60960</xdr:colOff>
      <xdr:row>3</xdr:row>
      <xdr:rowOff>0</xdr:rowOff>
    </xdr:from>
    <xdr:to>
      <xdr:col>3</xdr:col>
      <xdr:colOff>45720</xdr:colOff>
      <xdr:row>31</xdr:row>
      <xdr:rowOff>578069</xdr:rowOff>
    </xdr:to>
    <xdr:sp macro="" textlink="">
      <xdr:nvSpPr>
        <xdr:cNvPr id="3" name="TextBox 2">
          <a:extLst>
            <a:ext uri="{FF2B5EF4-FFF2-40B4-BE49-F238E27FC236}">
              <a16:creationId xmlns:a16="http://schemas.microsoft.com/office/drawing/2014/main" id="{C2A4CD14-10B4-45C4-8E45-8CCD43A0395E}"/>
            </a:ext>
          </a:extLst>
        </xdr:cNvPr>
        <xdr:cNvSpPr txBox="1"/>
      </xdr:nvSpPr>
      <xdr:spPr>
        <a:xfrm>
          <a:off x="60960" y="814552"/>
          <a:ext cx="3978691" cy="6752896"/>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overflow" horzOverflow="overflow" wrap="square" rtlCol="0" anchor="t"/>
        <a:lstStyle/>
        <a:p>
          <a:pPr marL="0" marR="0">
            <a:lnSpc>
              <a:spcPct val="95000"/>
            </a:lnSpc>
            <a:buNone/>
          </a:pPr>
          <a:r>
            <a:rPr lang="en-US" sz="930" b="1" baseline="0">
              <a:effectLst/>
              <a:latin typeface="Arial" panose="020B0604020202020204" pitchFamily="34" charset="0"/>
              <a:ea typeface="Times New Roman" panose="02020603050405020304" pitchFamily="18" charset="0"/>
              <a:cs typeface="Arial" panose="020B0604020202020204" pitchFamily="34" charset="0"/>
            </a:rPr>
            <a:t>Who Should File -</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0" marR="0">
            <a:lnSpc>
              <a:spcPct val="95000"/>
            </a:lnSpc>
            <a:spcAft>
              <a:spcPts val="600"/>
            </a:spcAft>
            <a:buNone/>
            <a:tabLst>
              <a:tab pos="228600" algn="l"/>
            </a:tabLst>
          </a:pPr>
          <a:r>
            <a:rPr lang="en-US" sz="930" baseline="0">
              <a:effectLst/>
              <a:latin typeface="Arial" panose="020B0604020202020204" pitchFamily="34" charset="0"/>
              <a:ea typeface="Times New Roman" panose="02020603050405020304" pitchFamily="18" charset="0"/>
              <a:cs typeface="Arial" panose="020B0604020202020204" pitchFamily="34" charset="0"/>
            </a:rPr>
            <a:t>	All owners of taxable personal property.</a:t>
          </a:r>
        </a:p>
        <a:p>
          <a:pPr marL="0" marR="0">
            <a:lnSpc>
              <a:spcPct val="95000"/>
            </a:lnSpc>
            <a:buNone/>
          </a:pPr>
          <a:r>
            <a:rPr lang="en-US" sz="930" b="1" baseline="0">
              <a:effectLst/>
              <a:latin typeface="Arial" panose="020B0604020202020204" pitchFamily="34" charset="0"/>
              <a:ea typeface="Times New Roman" panose="02020603050405020304" pitchFamily="18" charset="0"/>
              <a:cs typeface="Arial" panose="020B0604020202020204" pitchFamily="34" charset="0"/>
            </a:rPr>
            <a:t>Declaration –</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342900" marR="0" lvl="0" indent="-342900">
            <a:lnSpc>
              <a:spcPct val="95000"/>
            </a:lnSpc>
            <a:buFont typeface="+mj-lt"/>
            <a:buAutoNum type="arabi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Owners of:</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742950" marR="0" lvl="1" indent="-285750">
            <a:lnSpc>
              <a:spcPct val="95000"/>
            </a:lnSpc>
            <a:buFont typeface="+mj-lt"/>
            <a:buAutoNum type="alphaL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Non-Connecticut registered motor vehicles</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742950" marR="0" lvl="1" indent="-285750">
            <a:lnSpc>
              <a:spcPct val="95000"/>
            </a:lnSpc>
            <a:buFont typeface="+mj-lt"/>
            <a:buAutoNum type="alphaL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Horses, ponies and thoroughbreds</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742950" marR="0" lvl="1" indent="-285750">
            <a:lnSpc>
              <a:spcPct val="95000"/>
            </a:lnSpc>
            <a:spcAft>
              <a:spcPts val="600"/>
            </a:spcAft>
            <a:buFont typeface="+mj-lt"/>
            <a:buAutoNum type="alphaL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Mobile manufactured home </a:t>
          </a:r>
          <a:r>
            <a:rPr lang="en-US" sz="930" baseline="0">
              <a:effectLst/>
              <a:latin typeface="Arial" panose="020B0604020202020204" pitchFamily="34" charset="0"/>
              <a:ea typeface="Times New Roman" panose="02020603050405020304" pitchFamily="18" charset="0"/>
              <a:cs typeface="Arial" panose="020B0604020202020204" pitchFamily="34" charset="0"/>
            </a:rPr>
            <a:t>not assessed as real estate</a:t>
          </a:r>
        </a:p>
        <a:p>
          <a:pPr marL="342900" marR="0" lvl="0" indent="-342900">
            <a:lnSpc>
              <a:spcPct val="95000"/>
            </a:lnSpc>
            <a:buFont typeface="+mj-lt"/>
            <a:buAutoNum type="arabi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Businesses, occupations, farmers, and professionals</a:t>
          </a:r>
          <a:r>
            <a:rPr lang="en-US" sz="930" baseline="0">
              <a:effectLst/>
              <a:latin typeface="Arial" panose="020B0604020202020204" pitchFamily="34" charset="0"/>
              <a:ea typeface="Times New Roman" panose="02020603050405020304" pitchFamily="18" charset="0"/>
              <a:cs typeface="Arial" panose="020B0604020202020204" pitchFamily="34" charset="0"/>
            </a:rPr>
            <a:t> need to complete: (Commercial and cost information is not open to public inspection)</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Business Data (page 3).</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Lessee’s Listing Report (page 4).</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Disposal, Sale or Transfer of Property Report (page 4).</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Taxable Property Information (pages 5-7).</a:t>
          </a:r>
        </a:p>
        <a:p>
          <a:pPr marL="740664" marR="0" lvl="2" indent="-228600">
            <a:lnSpc>
              <a:spcPct val="95000"/>
            </a:lnSpc>
            <a:spcAft>
              <a:spcPts val="600"/>
            </a:spcAft>
            <a:buFont typeface="Symbol" panose="05050102010706020507" pitchFamily="18" charset="2"/>
            <a:buChar char=""/>
          </a:pPr>
          <a:r>
            <a:rPr lang="en-US" sz="930" b="1" baseline="0">
              <a:effectLst/>
              <a:latin typeface="Arial" panose="020B0604020202020204" pitchFamily="34" charset="0"/>
              <a:ea typeface="Times New Roman" panose="02020603050405020304" pitchFamily="18" charset="0"/>
              <a:cs typeface="Arial" panose="020B0604020202020204" pitchFamily="34" charset="0"/>
            </a:rPr>
            <a:t>Sign the Declaration of Personal Property Affidavit </a:t>
          </a:r>
          <a:r>
            <a:rPr lang="en-US" sz="930" baseline="0">
              <a:effectLst/>
              <a:latin typeface="Arial" panose="020B0604020202020204" pitchFamily="34" charset="0"/>
              <a:ea typeface="Times New Roman" panose="02020603050405020304" pitchFamily="18" charset="0"/>
              <a:cs typeface="Arial" panose="020B0604020202020204" pitchFamily="34" charset="0"/>
            </a:rPr>
            <a:t>on page 8.</a:t>
          </a:r>
        </a:p>
        <a:p>
          <a:pPr marL="342900" marR="0" lvl="0" indent="-342900">
            <a:lnSpc>
              <a:spcPct val="95000"/>
            </a:lnSpc>
            <a:buFont typeface="+mj-lt"/>
            <a:buAutoNum type="arabi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Lessors</a:t>
          </a:r>
          <a:r>
            <a:rPr lang="en-US" sz="930" baseline="0">
              <a:effectLst/>
              <a:latin typeface="Arial" panose="020B0604020202020204" pitchFamily="34" charset="0"/>
              <a:ea typeface="Times New Roman" panose="02020603050405020304" pitchFamily="18" charset="0"/>
              <a:cs typeface="Arial" panose="020B0604020202020204" pitchFamily="34" charset="0"/>
            </a:rPr>
            <a:t> need to complete: (Commercial and cost information is not open to public inspection)</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Business Data (page 3).</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Lessor’s Listing Report (page 3).</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Disposal, Sale or Transfer of Property Report (page 4).</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Taxable Property Information (pages 5-7).</a:t>
          </a:r>
        </a:p>
        <a:p>
          <a:pPr marL="740664" marR="0" lvl="2" indent="-228600">
            <a:lnSpc>
              <a:spcPct val="95000"/>
            </a:lnSpc>
            <a:spcAft>
              <a:spcPts val="600"/>
            </a:spcAft>
            <a:buFont typeface="Symbol" panose="05050102010706020507" pitchFamily="18" charset="2"/>
            <a:buChar char=""/>
          </a:pPr>
          <a:r>
            <a:rPr lang="en-US" sz="930" b="1" baseline="0">
              <a:effectLst/>
              <a:latin typeface="Arial" panose="020B0604020202020204" pitchFamily="34" charset="0"/>
              <a:ea typeface="Times New Roman" panose="02020603050405020304" pitchFamily="18" charset="0"/>
              <a:cs typeface="Arial" panose="020B0604020202020204" pitchFamily="34" charset="0"/>
            </a:rPr>
            <a:t>Sign the Declaration of Personal Property Affidavit</a:t>
          </a:r>
          <a:r>
            <a:rPr lang="en-US" sz="930" baseline="0">
              <a:effectLst/>
              <a:latin typeface="Arial" panose="020B0604020202020204" pitchFamily="34" charset="0"/>
              <a:ea typeface="Times New Roman" panose="02020603050405020304" pitchFamily="18" charset="0"/>
              <a:cs typeface="Arial" panose="020B0604020202020204" pitchFamily="34" charset="0"/>
            </a:rPr>
            <a:t> on page 8.</a:t>
          </a:r>
        </a:p>
        <a:p>
          <a:pPr marL="0" marR="0">
            <a:lnSpc>
              <a:spcPct val="95000"/>
            </a:lnSpc>
            <a:spcBef>
              <a:spcPts val="200"/>
            </a:spcBef>
            <a:buNone/>
          </a:pPr>
          <a:r>
            <a:rPr lang="en-US" sz="930" b="1" baseline="0">
              <a:effectLst/>
              <a:latin typeface="Arial" panose="020B0604020202020204" pitchFamily="34" charset="0"/>
              <a:cs typeface="Arial" panose="020B0604020202020204" pitchFamily="34" charset="0"/>
            </a:rPr>
            <a:t>Filing Requirements –</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The Declaration of Personal Property must be filed annually on or before November 1. When the first day of November is a Saturday or Sunday, the declaration or extension request may be filed or postmarked the next business day following (CGS §12-42).</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A Declaration of Personal Property not filed will result in a value determined by the Assessor from the best available information (CGS §12-53b).</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Declarations filed with </a:t>
          </a:r>
          <a:r>
            <a:rPr lang="en-US" sz="930" b="1" baseline="0">
              <a:effectLst/>
              <a:latin typeface="Arial" panose="020B0604020202020204" pitchFamily="34" charset="0"/>
              <a:ea typeface="Times New Roman" panose="02020603050405020304" pitchFamily="18" charset="0"/>
              <a:cs typeface="Arial" panose="020B0604020202020204" pitchFamily="34" charset="0"/>
            </a:rPr>
            <a:t>“same as last year” are insufficient</a:t>
          </a:r>
          <a:r>
            <a:rPr lang="en-US" sz="930" baseline="0">
              <a:effectLst/>
              <a:latin typeface="Arial" panose="020B0604020202020204" pitchFamily="34" charset="0"/>
              <a:ea typeface="Times New Roman" panose="02020603050405020304" pitchFamily="18" charset="0"/>
              <a:cs typeface="Arial" panose="020B0604020202020204" pitchFamily="34" charset="0"/>
            </a:rPr>
            <a:t> and shall be considered an incomplete Declaration.</a:t>
          </a:r>
        </a:p>
        <a:p>
          <a:pPr marL="342900" marR="0" lvl="0" indent="-342900">
            <a:lnSpc>
              <a:spcPct val="95000"/>
            </a:lnSpc>
            <a:spcAft>
              <a:spcPts val="600"/>
            </a:spcAft>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Pursuant to CGS §12-81(79) tangible personal property older than 10 years and with an original value of not more than $250 is exempt. This exemption shall not be applied for the first ten full assessment years following the assessment year in which the property was acquired.  Complete “Detailed Listing of Assets Original Value ≤ $250” report on Page 4. Also list total value of such exempt assets in “Reconciliation of Fixed Assets” box on Page 6.</a:t>
          </a:r>
        </a:p>
        <a:p>
          <a:pPr marL="0" marR="0">
            <a:lnSpc>
              <a:spcPct val="95000"/>
            </a:lnSpc>
            <a:spcBef>
              <a:spcPts val="200"/>
            </a:spcBef>
            <a:buNone/>
          </a:pPr>
          <a:r>
            <a:rPr lang="en-US" sz="930" b="1" baseline="0">
              <a:effectLst/>
              <a:latin typeface="Arial" panose="020B0604020202020204" pitchFamily="34" charset="0"/>
              <a:cs typeface="Arial" panose="020B0604020202020204" pitchFamily="34" charset="0"/>
            </a:rPr>
            <a:t>Penalty of 25% is applied –</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When no Declaration is filed or a Declaration is not signed, a 25% penalty is applied to the assessment.  [See 2. under Filing Requirements.]</a:t>
          </a:r>
        </a:p>
        <a:p>
          <a:endParaRPr lang="en-US" sz="1100"/>
        </a:p>
      </xdr:txBody>
    </xdr:sp>
    <xdr:clientData/>
  </xdr:twoCellAnchor>
  <xdr:twoCellAnchor>
    <xdr:from>
      <xdr:col>3</xdr:col>
      <xdr:colOff>64861</xdr:colOff>
      <xdr:row>4</xdr:row>
      <xdr:rowOff>126269</xdr:rowOff>
    </xdr:from>
    <xdr:to>
      <xdr:col>7</xdr:col>
      <xdr:colOff>1153768</xdr:colOff>
      <xdr:row>32</xdr:row>
      <xdr:rowOff>7938</xdr:rowOff>
    </xdr:to>
    <xdr:sp macro="" textlink="">
      <xdr:nvSpPr>
        <xdr:cNvPr id="4" name="TextBox 3">
          <a:extLst>
            <a:ext uri="{FF2B5EF4-FFF2-40B4-BE49-F238E27FC236}">
              <a16:creationId xmlns:a16="http://schemas.microsoft.com/office/drawing/2014/main" id="{F2655432-C95E-4A14-B1EE-DF5F16110BE7}"/>
            </a:ext>
          </a:extLst>
        </xdr:cNvPr>
        <xdr:cNvSpPr txBox="1"/>
      </xdr:nvSpPr>
      <xdr:spPr>
        <a:xfrm>
          <a:off x="3686345" y="1098613"/>
          <a:ext cx="3787657" cy="65987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nSpc>
              <a:spcPct val="95000"/>
            </a:lnSpc>
            <a:buFont typeface="+mj-lt"/>
            <a:buAutoNum type="arabicPeriod" startAt="2"/>
          </a:pPr>
          <a:r>
            <a:rPr lang="en-US" sz="930">
              <a:effectLst/>
              <a:latin typeface="Arial" panose="020B0604020202020204" pitchFamily="34" charset="0"/>
              <a:ea typeface="Times New Roman" panose="02020603050405020304" pitchFamily="18" charset="0"/>
              <a:cs typeface="Arial" panose="020B0604020202020204" pitchFamily="34" charset="0"/>
            </a:rPr>
            <a:t>When Declarations are submitted after November 1 [See 1. under Filing Requirements] and an extension has </a:t>
          </a:r>
          <a:r>
            <a:rPr lang="en-US" sz="930" b="1">
              <a:effectLst/>
              <a:latin typeface="Arial" panose="020B0604020202020204" pitchFamily="34" charset="0"/>
              <a:ea typeface="Times New Roman" panose="02020603050405020304" pitchFamily="18" charset="0"/>
              <a:cs typeface="Arial" panose="020B0604020202020204" pitchFamily="34" charset="0"/>
            </a:rPr>
            <a:t>NOT</a:t>
          </a:r>
          <a:r>
            <a:rPr lang="en-US" sz="930">
              <a:effectLst/>
              <a:latin typeface="Arial" panose="020B0604020202020204" pitchFamily="34" charset="0"/>
              <a:ea typeface="Times New Roman" panose="02020603050405020304" pitchFamily="18" charset="0"/>
              <a:cs typeface="Arial" panose="020B0604020202020204" pitchFamily="34" charset="0"/>
            </a:rPr>
            <a:t> been granted (see Extensions) a 25% penalty is applied to the assessment.  Returns mailed in must have a postmark (as defined in CGS §Sec 1-2a) of November 1 [See 1. under Filing Requirements.] or before. </a:t>
          </a:r>
        </a:p>
        <a:p>
          <a:pPr marL="342900" marR="0" lvl="0" indent="-342900">
            <a:lnSpc>
              <a:spcPct val="95000"/>
            </a:lnSpc>
            <a:buFont typeface="+mj-lt"/>
            <a:buAutoNum type="arabicPeriod" startAt="2"/>
          </a:pPr>
          <a:r>
            <a:rPr lang="en-US" sz="930">
              <a:effectLst/>
              <a:latin typeface="Arial" panose="020B0604020202020204" pitchFamily="34" charset="0"/>
              <a:ea typeface="Times New Roman" panose="02020603050405020304" pitchFamily="18" charset="0"/>
              <a:cs typeface="Arial" panose="020B0604020202020204" pitchFamily="34" charset="0"/>
            </a:rPr>
            <a:t>When an extension is granted (see Extensions) and the Declaration is not filed by the extension deadline, a 25% penalty is applied to the assessment.</a:t>
          </a:r>
        </a:p>
        <a:p>
          <a:pPr marL="342900" marR="0" lvl="0" indent="-342900">
            <a:lnSpc>
              <a:spcPct val="95000"/>
            </a:lnSpc>
            <a:spcAft>
              <a:spcPts val="600"/>
            </a:spcAft>
            <a:buFont typeface="+mj-lt"/>
            <a:buAutoNum type="arabicPeriod" startAt="2"/>
          </a:pPr>
          <a:r>
            <a:rPr lang="en-US" sz="930">
              <a:effectLst/>
              <a:latin typeface="Arial" panose="020B0604020202020204" pitchFamily="34" charset="0"/>
              <a:ea typeface="Times New Roman" panose="02020603050405020304" pitchFamily="18" charset="0"/>
              <a:cs typeface="Arial" panose="020B0604020202020204" pitchFamily="34" charset="0"/>
            </a:rPr>
            <a:t>When omitted property is discovered, the 25% penalty is applied to the difference in the assessed value as determined by the results of the discovery and the assessment as determined by the originally filed Declaration.</a:t>
          </a:r>
        </a:p>
        <a:p>
          <a:pPr marL="0" marR="0">
            <a:lnSpc>
              <a:spcPct val="95000"/>
            </a:lnSpc>
            <a:spcBef>
              <a:spcPts val="200"/>
            </a:spcBef>
            <a:buNone/>
          </a:pPr>
          <a:r>
            <a:rPr lang="en-US" sz="930" b="1">
              <a:effectLst/>
              <a:latin typeface="Arial" panose="020B0604020202020204" pitchFamily="34" charset="0"/>
              <a:cs typeface="Arial" panose="020B0604020202020204" pitchFamily="34" charset="0"/>
            </a:rPr>
            <a:t>Exemptions-</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On page 7, check the box adjacent to the exemption you are claiming.</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Several exemptions require an </a:t>
          </a:r>
          <a:r>
            <a:rPr lang="en-US" sz="930" b="1">
              <a:effectLst/>
              <a:latin typeface="Arial" panose="020B0604020202020204" pitchFamily="34" charset="0"/>
              <a:ea typeface="Times New Roman" panose="02020603050405020304" pitchFamily="18" charset="0"/>
              <a:cs typeface="Arial" panose="020B0604020202020204" pitchFamily="34" charset="0"/>
            </a:rPr>
            <a:t>additional application </a:t>
          </a:r>
          <a:r>
            <a:rPr lang="en-US" sz="930">
              <a:effectLst/>
              <a:latin typeface="Arial" panose="020B0604020202020204" pitchFamily="34" charset="0"/>
              <a:ea typeface="Times New Roman" panose="02020603050405020304" pitchFamily="18" charset="0"/>
              <a:cs typeface="Arial" panose="020B0604020202020204" pitchFamily="34" charset="0"/>
            </a:rPr>
            <a:t>in order to receive that exemption.  Please request the form number noted from the Assessor’s Office. The Manufacturers Machinery &amp; Equipment Exemption Claim form and its itemized lists for Code 13 property may be requested if not included with this Declaration.</a:t>
          </a:r>
        </a:p>
        <a:p>
          <a:pPr marL="342900" marR="0" lvl="0" indent="-342900">
            <a:lnSpc>
              <a:spcPct val="95000"/>
            </a:lnSpc>
            <a:spcAft>
              <a:spcPts val="600"/>
            </a:spcAft>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The extension to file the Declaration of Personal Property, if granted, may not apply to all required exemption applications and may require a late filing fee. Check with the Assessor.</a:t>
          </a:r>
        </a:p>
        <a:p>
          <a:pPr marL="0" marR="0">
            <a:lnSpc>
              <a:spcPct val="95000"/>
            </a:lnSpc>
            <a:spcBef>
              <a:spcPts val="200"/>
            </a:spcBef>
            <a:buNone/>
          </a:pPr>
          <a:r>
            <a:rPr lang="en-US" sz="930" b="1">
              <a:effectLst/>
              <a:latin typeface="Arial" panose="020B0604020202020204" pitchFamily="34" charset="0"/>
              <a:cs typeface="Arial" panose="020B0604020202020204" pitchFamily="34" charset="0"/>
            </a:rPr>
            <a:t>Signature Required –</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The owners shall sign the Declaration (page 8).</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The owner’s agent may sign the Declaration. In which case the Declaration must be duly sworn to or notarized.</a:t>
          </a:r>
        </a:p>
        <a:p>
          <a:pPr marL="342900" marR="0" lvl="0" indent="-342900">
            <a:lnSpc>
              <a:spcPct val="95000"/>
            </a:lnSpc>
            <a:spcAft>
              <a:spcPts val="600"/>
            </a:spcAft>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Corporate officers signing for their corporations must have the returns properly sworn to or notarized; or provide the Assessor with a statement bearing the corporate seal and signed by the corporate secretary setting out the office held by the signer of the Declaration and dates office held.</a:t>
          </a:r>
        </a:p>
        <a:p>
          <a:pPr marL="0" marR="0">
            <a:lnSpc>
              <a:spcPct val="95000"/>
            </a:lnSpc>
            <a:spcBef>
              <a:spcPts val="200"/>
            </a:spcBef>
            <a:buNone/>
          </a:pPr>
          <a:r>
            <a:rPr lang="en-US" sz="930" b="1">
              <a:effectLst/>
              <a:latin typeface="Arial" panose="020B0604020202020204" pitchFamily="34" charset="0"/>
              <a:cs typeface="Arial" panose="020B0604020202020204" pitchFamily="34" charset="0"/>
            </a:rPr>
            <a:t>Extension –</a:t>
          </a:r>
        </a:p>
        <a:p>
          <a:pPr marL="228600" marR="0">
            <a:lnSpc>
              <a:spcPct val="95000"/>
            </a:lnSpc>
            <a:spcAft>
              <a:spcPts val="600"/>
            </a:spcAft>
            <a:buNone/>
            <a:tabLst>
              <a:tab pos="228600" algn="l"/>
              <a:tab pos="457200" algn="l"/>
              <a:tab pos="4846320" algn="l"/>
              <a:tab pos="5074920" algn="l"/>
              <a:tab pos="5486400" algn="l"/>
            </a:tabLst>
          </a:pPr>
          <a:r>
            <a:rPr lang="en-US" sz="930">
              <a:effectLst/>
              <a:latin typeface="Arial" panose="020B0604020202020204" pitchFamily="34" charset="0"/>
              <a:ea typeface="Times New Roman" panose="02020603050405020304" pitchFamily="18" charset="0"/>
              <a:cs typeface="Arial" panose="020B0604020202020204" pitchFamily="34" charset="0"/>
            </a:rPr>
            <a:t>The Assessor may grant a filing extension </a:t>
          </a:r>
          <a:r>
            <a:rPr lang="en-US" sz="930" b="1" i="1">
              <a:effectLst/>
              <a:latin typeface="Arial" panose="020B0604020202020204" pitchFamily="34" charset="0"/>
              <a:ea typeface="Times New Roman" panose="02020603050405020304" pitchFamily="18" charset="0"/>
              <a:cs typeface="Arial" panose="020B0604020202020204" pitchFamily="34" charset="0"/>
            </a:rPr>
            <a:t>for good cause. </a:t>
          </a:r>
          <a:r>
            <a:rPr lang="en-US" sz="930">
              <a:effectLst/>
              <a:latin typeface="Arial" panose="020B0604020202020204" pitchFamily="34" charset="0"/>
              <a:ea typeface="Times New Roman" panose="02020603050405020304" pitchFamily="18" charset="0"/>
              <a:cs typeface="Arial" panose="020B0604020202020204" pitchFamily="34" charset="0"/>
            </a:rPr>
            <a:t> If a request for an extension is needed, you must </a:t>
          </a:r>
          <a:r>
            <a:rPr lang="en-US" sz="930" b="1" i="1">
              <a:effectLst/>
              <a:latin typeface="Arial" panose="020B0604020202020204" pitchFamily="34" charset="0"/>
              <a:ea typeface="Times New Roman" panose="02020603050405020304" pitchFamily="18" charset="0"/>
              <a:cs typeface="Arial" panose="020B0604020202020204" pitchFamily="34" charset="0"/>
            </a:rPr>
            <a:t>request the filing extension in writing on or before November 1, 2026</a:t>
          </a:r>
          <a:r>
            <a:rPr lang="en-US" sz="930" b="1">
              <a:effectLst/>
              <a:latin typeface="Arial" panose="020B0604020202020204" pitchFamily="34" charset="0"/>
              <a:ea typeface="Times New Roman" panose="02020603050405020304" pitchFamily="18" charset="0"/>
              <a:cs typeface="Arial" panose="020B0604020202020204" pitchFamily="34" charset="0"/>
            </a:rPr>
            <a:t>.</a:t>
          </a:r>
          <a:r>
            <a:rPr lang="en-US" sz="930">
              <a:effectLst/>
              <a:latin typeface="Arial" panose="020B0604020202020204" pitchFamily="34" charset="0"/>
              <a:ea typeface="Times New Roman" panose="02020603050405020304" pitchFamily="18" charset="0"/>
              <a:cs typeface="Arial" panose="020B0604020202020204" pitchFamily="34" charset="0"/>
            </a:rPr>
            <a:t> When the first day of November is a Saturday or Sunday, the declaration or extension request may be filed or postmarked the next business day following.</a:t>
          </a:r>
          <a:r>
            <a:rPr lang="en-US" sz="930" b="1">
              <a:effectLst/>
              <a:latin typeface="Arial" panose="020B0604020202020204" pitchFamily="34" charset="0"/>
              <a:ea typeface="Times New Roman" panose="02020603050405020304" pitchFamily="18" charset="0"/>
              <a:cs typeface="Arial" panose="020B0604020202020204" pitchFamily="34" charset="0"/>
            </a:rPr>
            <a:t> </a:t>
          </a:r>
          <a:r>
            <a:rPr lang="en-US" sz="930">
              <a:effectLst/>
              <a:latin typeface="Arial" panose="020B0604020202020204" pitchFamily="34" charset="0"/>
              <a:ea typeface="Times New Roman" panose="02020603050405020304" pitchFamily="18" charset="0"/>
              <a:cs typeface="Arial" panose="020B0604020202020204" pitchFamily="34" charset="0"/>
            </a:rPr>
            <a:t>(CGS §12-42 &amp;12-81k)</a:t>
          </a:r>
        </a:p>
        <a:p>
          <a:pPr marL="0" marR="0">
            <a:lnSpc>
              <a:spcPct val="95000"/>
            </a:lnSpc>
            <a:spcBef>
              <a:spcPts val="200"/>
            </a:spcBef>
            <a:buNone/>
            <a:tabLst>
              <a:tab pos="5074920" algn="l"/>
              <a:tab pos="5486400" algn="l"/>
            </a:tabLst>
          </a:pPr>
          <a:r>
            <a:rPr lang="en-US" sz="930" b="1">
              <a:effectLst/>
              <a:latin typeface="Arial" panose="020B0604020202020204" pitchFamily="34" charset="0"/>
              <a:cs typeface="Arial" panose="020B0604020202020204" pitchFamily="34" charset="0"/>
            </a:rPr>
            <a:t>Audit –</a:t>
          </a:r>
        </a:p>
        <a:p>
          <a:pPr marL="182880" marR="0">
            <a:lnSpc>
              <a:spcPct val="95000"/>
            </a:lnSpc>
            <a:buNone/>
            <a:tabLst>
              <a:tab pos="182880" algn="l"/>
              <a:tab pos="228600" algn="l"/>
              <a:tab pos="4846320" algn="l"/>
            </a:tabLst>
          </a:pPr>
          <a:r>
            <a:rPr lang="en-US" sz="930">
              <a:effectLst/>
              <a:latin typeface="Arial" panose="020B0604020202020204" pitchFamily="34" charset="0"/>
              <a:ea typeface="Times New Roman" panose="02020603050405020304" pitchFamily="18" charset="0"/>
              <a:cs typeface="Arial" panose="020B0604020202020204" pitchFamily="34" charset="0"/>
            </a:rPr>
            <a:t>The Assessor is authorized to audit Declarations within three (3) years of the date of the required filing.  Substantial penalties are applicable if such an audit reveals property not declared as required by law (CGS §12-53).</a:t>
          </a:r>
        </a:p>
        <a:p>
          <a:endParaRPr lang="en-US" sz="1100"/>
        </a:p>
      </xdr:txBody>
    </xdr:sp>
    <xdr:clientData/>
  </xdr:twoCellAnchor>
  <xdr:twoCellAnchor>
    <xdr:from>
      <xdr:col>3</xdr:col>
      <xdr:colOff>87313</xdr:colOff>
      <xdr:row>3</xdr:row>
      <xdr:rowOff>0</xdr:rowOff>
    </xdr:from>
    <xdr:to>
      <xdr:col>3</xdr:col>
      <xdr:colOff>112889</xdr:colOff>
      <xdr:row>31</xdr:row>
      <xdr:rowOff>396875</xdr:rowOff>
    </xdr:to>
    <xdr:cxnSp macro="">
      <xdr:nvCxnSpPr>
        <xdr:cNvPr id="5" name="Straight Connector 4">
          <a:extLst>
            <a:ext uri="{FF2B5EF4-FFF2-40B4-BE49-F238E27FC236}">
              <a16:creationId xmlns:a16="http://schemas.microsoft.com/office/drawing/2014/main" id="{5C0D8651-2F93-4EF3-B9E8-8D6AD77CBC66}"/>
            </a:ext>
          </a:extLst>
        </xdr:cNvPr>
        <xdr:cNvCxnSpPr/>
      </xdr:nvCxnSpPr>
      <xdr:spPr>
        <a:xfrm flipH="1">
          <a:off x="4071938" y="801688"/>
          <a:ext cx="25576" cy="665956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127713</xdr:colOff>
      <xdr:row>19</xdr:row>
      <xdr:rowOff>56372</xdr:rowOff>
    </xdr:from>
    <xdr:ext cx="113030" cy="121920"/>
    <xdr:sp macro="" textlink="">
      <xdr:nvSpPr>
        <xdr:cNvPr id="3" name="Shape 4">
          <a:extLst>
            <a:ext uri="{FF2B5EF4-FFF2-40B4-BE49-F238E27FC236}">
              <a16:creationId xmlns:a16="http://schemas.microsoft.com/office/drawing/2014/main" id="{F49E01A4-652D-4FAA-AA23-7CA1DCBAA437}"/>
            </a:ext>
          </a:extLst>
        </xdr:cNvPr>
        <xdr:cNvSpPr/>
      </xdr:nvSpPr>
      <xdr:spPr>
        <a:xfrm>
          <a:off x="8425893" y="4872212"/>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128255</xdr:colOff>
      <xdr:row>19</xdr:row>
      <xdr:rowOff>48752</xdr:rowOff>
    </xdr:from>
    <xdr:ext cx="113030" cy="121920"/>
    <xdr:sp macro="" textlink="">
      <xdr:nvSpPr>
        <xdr:cNvPr id="4" name="Shape 5">
          <a:extLst>
            <a:ext uri="{FF2B5EF4-FFF2-40B4-BE49-F238E27FC236}">
              <a16:creationId xmlns:a16="http://schemas.microsoft.com/office/drawing/2014/main" id="{55EDB5DB-7417-42C5-874D-46499661BC86}"/>
            </a:ext>
          </a:extLst>
        </xdr:cNvPr>
        <xdr:cNvSpPr/>
      </xdr:nvSpPr>
      <xdr:spPr>
        <a:xfrm>
          <a:off x="8975075" y="4864592"/>
          <a:ext cx="113030" cy="121920"/>
        </a:xfrm>
        <a:custGeom>
          <a:avLst/>
          <a:gdLst/>
          <a:ahLst/>
          <a:cxnLst/>
          <a:rect l="0" t="0" r="0" b="0"/>
          <a:pathLst>
            <a:path w="113030" h="121920">
              <a:moveTo>
                <a:pt x="112898" y="0"/>
              </a:moveTo>
              <a:lnTo>
                <a:pt x="0" y="0"/>
              </a:lnTo>
              <a:lnTo>
                <a:pt x="0" y="121808"/>
              </a:lnTo>
              <a:lnTo>
                <a:pt x="112898" y="121808"/>
              </a:lnTo>
              <a:lnTo>
                <a:pt x="112898" y="0"/>
              </a:lnTo>
              <a:close/>
            </a:path>
          </a:pathLst>
        </a:custGeom>
        <a:solidFill>
          <a:srgbClr val="FFFFFF"/>
        </a:solidFill>
        <a:ln>
          <a:solidFill>
            <a:schemeClr val="bg1">
              <a:lumMod val="65000"/>
            </a:schemeClr>
          </a:solidFill>
        </a:ln>
      </xdr:spPr>
    </xdr:sp>
    <xdr:clientData/>
  </xdr:oneCellAnchor>
  <xdr:oneCellAnchor>
    <xdr:from>
      <xdr:col>12</xdr:col>
      <xdr:colOff>127713</xdr:colOff>
      <xdr:row>20</xdr:row>
      <xdr:rowOff>125744</xdr:rowOff>
    </xdr:from>
    <xdr:ext cx="113030" cy="121920"/>
    <xdr:sp macro="" textlink="">
      <xdr:nvSpPr>
        <xdr:cNvPr id="5" name="Shape 6">
          <a:extLst>
            <a:ext uri="{FF2B5EF4-FFF2-40B4-BE49-F238E27FC236}">
              <a16:creationId xmlns:a16="http://schemas.microsoft.com/office/drawing/2014/main" id="{286F1B27-D953-4944-A001-A9F68DD886C9}"/>
            </a:ext>
          </a:extLst>
        </xdr:cNvPr>
        <xdr:cNvSpPr/>
      </xdr:nvSpPr>
      <xdr:spPr>
        <a:xfrm>
          <a:off x="7757635" y="4798947"/>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113015</xdr:colOff>
      <xdr:row>21</xdr:row>
      <xdr:rowOff>90660</xdr:rowOff>
    </xdr:from>
    <xdr:ext cx="113030" cy="121920"/>
    <xdr:sp macro="" textlink="">
      <xdr:nvSpPr>
        <xdr:cNvPr id="6" name="Shape 7">
          <a:extLst>
            <a:ext uri="{FF2B5EF4-FFF2-40B4-BE49-F238E27FC236}">
              <a16:creationId xmlns:a16="http://schemas.microsoft.com/office/drawing/2014/main" id="{6801A5D3-1AD4-4EC2-AFAE-A5D1F620D486}"/>
            </a:ext>
          </a:extLst>
        </xdr:cNvPr>
        <xdr:cNvSpPr/>
      </xdr:nvSpPr>
      <xdr:spPr>
        <a:xfrm>
          <a:off x="8239031" y="5140894"/>
          <a:ext cx="113030" cy="121920"/>
        </a:xfrm>
        <a:custGeom>
          <a:avLst/>
          <a:gdLst/>
          <a:ahLst/>
          <a:cxnLst/>
          <a:rect l="0" t="0" r="0" b="0"/>
          <a:pathLst>
            <a:path w="113030" h="121920">
              <a:moveTo>
                <a:pt x="112898" y="0"/>
              </a:moveTo>
              <a:lnTo>
                <a:pt x="0" y="0"/>
              </a:lnTo>
              <a:lnTo>
                <a:pt x="0" y="121808"/>
              </a:lnTo>
              <a:lnTo>
                <a:pt x="112898" y="121808"/>
              </a:lnTo>
              <a:lnTo>
                <a:pt x="112898" y="0"/>
              </a:lnTo>
              <a:close/>
            </a:path>
          </a:pathLst>
        </a:custGeom>
        <a:solidFill>
          <a:srgbClr val="FFFFFF"/>
        </a:solidFill>
        <a:ln>
          <a:solidFill>
            <a:schemeClr val="bg1">
              <a:lumMod val="65000"/>
            </a:schemeClr>
          </a:solidFill>
        </a:ln>
      </xdr:spPr>
    </xdr:sp>
    <xdr:clientData/>
  </xdr:oneCellAnchor>
  <xdr:oneCellAnchor>
    <xdr:from>
      <xdr:col>12</xdr:col>
      <xdr:colOff>127713</xdr:colOff>
      <xdr:row>21</xdr:row>
      <xdr:rowOff>92273</xdr:rowOff>
    </xdr:from>
    <xdr:ext cx="113030" cy="121920"/>
    <xdr:sp macro="" textlink="">
      <xdr:nvSpPr>
        <xdr:cNvPr id="7" name="Shape 8">
          <a:extLst>
            <a:ext uri="{FF2B5EF4-FFF2-40B4-BE49-F238E27FC236}">
              <a16:creationId xmlns:a16="http://schemas.microsoft.com/office/drawing/2014/main" id="{080D86D5-D882-4ABD-B2C9-401D939AE241}"/>
            </a:ext>
          </a:extLst>
        </xdr:cNvPr>
        <xdr:cNvSpPr/>
      </xdr:nvSpPr>
      <xdr:spPr>
        <a:xfrm>
          <a:off x="7757635" y="5142507"/>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120635</xdr:colOff>
      <xdr:row>20</xdr:row>
      <xdr:rowOff>105211</xdr:rowOff>
    </xdr:from>
    <xdr:ext cx="113030" cy="121920"/>
    <xdr:sp macro="" textlink="">
      <xdr:nvSpPr>
        <xdr:cNvPr id="8" name="Shape 9">
          <a:extLst>
            <a:ext uri="{FF2B5EF4-FFF2-40B4-BE49-F238E27FC236}">
              <a16:creationId xmlns:a16="http://schemas.microsoft.com/office/drawing/2014/main" id="{5E2A4EE6-2595-48C8-9C45-6C7522249A27}"/>
            </a:ext>
          </a:extLst>
        </xdr:cNvPr>
        <xdr:cNvSpPr/>
      </xdr:nvSpPr>
      <xdr:spPr>
        <a:xfrm>
          <a:off x="8246651" y="4778414"/>
          <a:ext cx="113030" cy="121920"/>
        </a:xfrm>
        <a:custGeom>
          <a:avLst/>
          <a:gdLst/>
          <a:ahLst/>
          <a:cxnLst/>
          <a:rect l="0" t="0" r="0" b="0"/>
          <a:pathLst>
            <a:path w="113030" h="121920">
              <a:moveTo>
                <a:pt x="112898" y="0"/>
              </a:moveTo>
              <a:lnTo>
                <a:pt x="0" y="0"/>
              </a:lnTo>
              <a:lnTo>
                <a:pt x="0" y="121808"/>
              </a:lnTo>
              <a:lnTo>
                <a:pt x="112898" y="121808"/>
              </a:lnTo>
              <a:lnTo>
                <a:pt x="112898" y="0"/>
              </a:lnTo>
              <a:close/>
            </a:path>
          </a:pathLst>
        </a:custGeom>
        <a:solidFill>
          <a:srgbClr val="FFFFFF"/>
        </a:solidFill>
        <a:ln>
          <a:solidFill>
            <a:schemeClr val="bg1">
              <a:lumMod val="65000"/>
            </a:schemeClr>
          </a:solidFill>
        </a:ln>
      </xdr:spPr>
    </xdr:sp>
    <xdr:clientData/>
  </xdr:oneCellAnchor>
  <xdr:oneCellAnchor>
    <xdr:from>
      <xdr:col>3</xdr:col>
      <xdr:colOff>342590</xdr:colOff>
      <xdr:row>30</xdr:row>
      <xdr:rowOff>82053</xdr:rowOff>
    </xdr:from>
    <xdr:ext cx="86360" cy="50165"/>
    <xdr:grpSp>
      <xdr:nvGrpSpPr>
        <xdr:cNvPr id="9" name="Group 12">
          <a:extLst>
            <a:ext uri="{FF2B5EF4-FFF2-40B4-BE49-F238E27FC236}">
              <a16:creationId xmlns:a16="http://schemas.microsoft.com/office/drawing/2014/main" id="{54CD5F09-53FE-4ED5-BCA7-716AB09CFAC6}"/>
            </a:ext>
          </a:extLst>
        </xdr:cNvPr>
        <xdr:cNvGrpSpPr/>
      </xdr:nvGrpSpPr>
      <xdr:grpSpPr>
        <a:xfrm>
          <a:off x="2895290" y="7663953"/>
          <a:ext cx="86360" cy="50165"/>
          <a:chOff x="0" y="0"/>
          <a:chExt cx="86360" cy="50165"/>
        </a:xfrm>
      </xdr:grpSpPr>
      <xdr:sp macro="" textlink="">
        <xdr:nvSpPr>
          <xdr:cNvPr id="10" name="Shape 13">
            <a:extLst>
              <a:ext uri="{FF2B5EF4-FFF2-40B4-BE49-F238E27FC236}">
                <a16:creationId xmlns:a16="http://schemas.microsoft.com/office/drawing/2014/main" id="{A9BDF5F4-0BE1-F2DB-53B3-2DF08B068495}"/>
              </a:ext>
            </a:extLst>
          </xdr:cNvPr>
          <xdr:cNvSpPr/>
        </xdr:nvSpPr>
        <xdr:spPr>
          <a:xfrm>
            <a:off x="0" y="0"/>
            <a:ext cx="86360" cy="50165"/>
          </a:xfrm>
          <a:custGeom>
            <a:avLst/>
            <a:gdLst/>
            <a:ahLst/>
            <a:cxnLst/>
            <a:rect l="0" t="0" r="0" b="0"/>
            <a:pathLst>
              <a:path w="86360" h="50165">
                <a:moveTo>
                  <a:pt x="85862" y="0"/>
                </a:moveTo>
                <a:lnTo>
                  <a:pt x="0" y="0"/>
                </a:lnTo>
                <a:lnTo>
                  <a:pt x="0" y="50016"/>
                </a:lnTo>
                <a:lnTo>
                  <a:pt x="8135" y="43020"/>
                </a:lnTo>
                <a:lnTo>
                  <a:pt x="8135" y="6995"/>
                </a:lnTo>
                <a:lnTo>
                  <a:pt x="77726" y="6995"/>
                </a:lnTo>
                <a:lnTo>
                  <a:pt x="85862" y="0"/>
                </a:lnTo>
                <a:close/>
              </a:path>
            </a:pathLst>
          </a:custGeom>
          <a:solidFill>
            <a:srgbClr val="7F7F7F">
              <a:alpha val="50000"/>
            </a:srgbClr>
          </a:solidFill>
        </xdr:spPr>
      </xdr:sp>
      <xdr:sp macro="" textlink="">
        <xdr:nvSpPr>
          <xdr:cNvPr id="11" name="Shape 14">
            <a:extLst>
              <a:ext uri="{FF2B5EF4-FFF2-40B4-BE49-F238E27FC236}">
                <a16:creationId xmlns:a16="http://schemas.microsoft.com/office/drawing/2014/main" id="{78692D33-FD89-049E-2EDF-D31C85498BA2}"/>
              </a:ext>
            </a:extLst>
          </xdr:cNvPr>
          <xdr:cNvSpPr/>
        </xdr:nvSpPr>
        <xdr:spPr>
          <a:xfrm>
            <a:off x="0" y="0"/>
            <a:ext cx="86360" cy="50165"/>
          </a:xfrm>
          <a:custGeom>
            <a:avLst/>
            <a:gdLst/>
            <a:ahLst/>
            <a:cxnLst/>
            <a:rect l="0" t="0" r="0" b="0"/>
            <a:pathLst>
              <a:path w="86360" h="50165">
                <a:moveTo>
                  <a:pt x="85862" y="0"/>
                </a:moveTo>
                <a:lnTo>
                  <a:pt x="77726" y="6995"/>
                </a:lnTo>
                <a:lnTo>
                  <a:pt x="77726" y="43020"/>
                </a:lnTo>
                <a:lnTo>
                  <a:pt x="8135" y="43020"/>
                </a:lnTo>
                <a:lnTo>
                  <a:pt x="0" y="50016"/>
                </a:lnTo>
                <a:lnTo>
                  <a:pt x="85862" y="50016"/>
                </a:lnTo>
                <a:lnTo>
                  <a:pt x="85862" y="0"/>
                </a:lnTo>
                <a:close/>
              </a:path>
            </a:pathLst>
          </a:custGeom>
          <a:solidFill>
            <a:srgbClr val="BFBFBF">
              <a:alpha val="50000"/>
            </a:srgbClr>
          </a:solidFill>
        </xdr:spPr>
      </xdr:sp>
    </xdr:grpSp>
    <xdr:clientData/>
  </xdr:oneCellAnchor>
  <xdr:oneCellAnchor>
    <xdr:from>
      <xdr:col>12</xdr:col>
      <xdr:colOff>137160</xdr:colOff>
      <xdr:row>22</xdr:row>
      <xdr:rowOff>60960</xdr:rowOff>
    </xdr:from>
    <xdr:ext cx="113030" cy="121920"/>
    <xdr:sp macro="" textlink="">
      <xdr:nvSpPr>
        <xdr:cNvPr id="12" name="Shape 8">
          <a:extLst>
            <a:ext uri="{FF2B5EF4-FFF2-40B4-BE49-F238E27FC236}">
              <a16:creationId xmlns:a16="http://schemas.microsoft.com/office/drawing/2014/main" id="{5E4B9732-725B-4F73-A039-02D870BD6785}"/>
            </a:ext>
          </a:extLst>
        </xdr:cNvPr>
        <xdr:cNvSpPr/>
      </xdr:nvSpPr>
      <xdr:spPr>
        <a:xfrm>
          <a:off x="7452360" y="3916680"/>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129540</xdr:colOff>
      <xdr:row>22</xdr:row>
      <xdr:rowOff>76200</xdr:rowOff>
    </xdr:from>
    <xdr:ext cx="113030" cy="121920"/>
    <xdr:sp macro="" textlink="">
      <xdr:nvSpPr>
        <xdr:cNvPr id="13" name="Shape 8">
          <a:extLst>
            <a:ext uri="{FF2B5EF4-FFF2-40B4-BE49-F238E27FC236}">
              <a16:creationId xmlns:a16="http://schemas.microsoft.com/office/drawing/2014/main" id="{5B252897-8BC9-4C71-83A3-61FA6FD98982}"/>
            </a:ext>
          </a:extLst>
        </xdr:cNvPr>
        <xdr:cNvSpPr/>
      </xdr:nvSpPr>
      <xdr:spPr>
        <a:xfrm>
          <a:off x="9052560" y="5234940"/>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40537</xdr:colOff>
      <xdr:row>39</xdr:row>
      <xdr:rowOff>210765</xdr:rowOff>
    </xdr:from>
    <xdr:to>
      <xdr:col>4</xdr:col>
      <xdr:colOff>340469</xdr:colOff>
      <xdr:row>43</xdr:row>
      <xdr:rowOff>689041</xdr:rowOff>
    </xdr:to>
    <xdr:sp macro="" textlink="">
      <xdr:nvSpPr>
        <xdr:cNvPr id="2" name="TextBox 1">
          <a:extLst>
            <a:ext uri="{FF2B5EF4-FFF2-40B4-BE49-F238E27FC236}">
              <a16:creationId xmlns:a16="http://schemas.microsoft.com/office/drawing/2014/main" id="{9C212275-8705-F26B-D6C8-7561441EBF9D}"/>
            </a:ext>
          </a:extLst>
        </xdr:cNvPr>
        <xdr:cNvSpPr txBox="1"/>
      </xdr:nvSpPr>
      <xdr:spPr>
        <a:xfrm>
          <a:off x="40537" y="7644318"/>
          <a:ext cx="3291187" cy="18482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nSpc>
              <a:spcPct val="95000"/>
            </a:lnSpc>
            <a:spcBef>
              <a:spcPts val="200"/>
            </a:spcBef>
            <a:buFont typeface="+mj-lt"/>
            <a:buAutoNum type="arabicParenR"/>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All data reported should be:</a:t>
          </a:r>
        </a:p>
        <a:p>
          <a:pPr marL="649224" marR="0" lvl="1" indent="-285750">
            <a:lnSpc>
              <a:spcPct val="95000"/>
            </a:lnSpc>
            <a:spcBef>
              <a:spcPts val="200"/>
            </a:spcBef>
            <a:buFont typeface="+mj-lt"/>
            <a:buAutoNum type="alphaLcParenR"/>
            <a:tabLst>
              <a:tab pos="4572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Actual acquisition costs including any additional charges for transportation and installation</a:t>
          </a:r>
          <a:r>
            <a:rPr lang="en-US" sz="850" cap="small">
              <a:effectLst/>
              <a:latin typeface="Arial" panose="020B0604020202020204" pitchFamily="34" charset="0"/>
              <a:ea typeface="Times New Roman" panose="02020603050405020304" pitchFamily="18" charset="0"/>
              <a:cs typeface="Arial" panose="020B0604020202020204" pitchFamily="34" charset="0"/>
            </a:rPr>
            <a:t> </a:t>
          </a:r>
          <a:r>
            <a:rPr lang="en-US" sz="850">
              <a:effectLst/>
              <a:latin typeface="Arial" panose="020B0604020202020204" pitchFamily="34" charset="0"/>
              <a:ea typeface="Times New Roman" panose="02020603050405020304" pitchFamily="18" charset="0"/>
              <a:cs typeface="Arial" panose="020B0604020202020204" pitchFamily="34" charset="0"/>
            </a:rPr>
            <a:t>by year for each type of property described.  These costs, less the standard depreciation as shown on the form will determine the net depreciated value.</a:t>
          </a:r>
        </a:p>
        <a:p>
          <a:pPr marL="649224" marR="0" lvl="1" indent="-285750">
            <a:lnSpc>
              <a:spcPct val="95000"/>
            </a:lnSpc>
            <a:spcBef>
              <a:spcPts val="200"/>
            </a:spcBef>
            <a:buFont typeface="+mj-lt"/>
            <a:buAutoNum type="alphaLcParenR"/>
            <a:tabLst>
              <a:tab pos="4572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Include all assets that may have been fully depreciated, written off, or charged to expense but are still owned. Do not include disposed assets. </a:t>
          </a:r>
        </a:p>
        <a:p>
          <a:pPr marL="649224" indent="-283464">
            <a:lnSpc>
              <a:spcPct val="95000"/>
            </a:lnSpc>
            <a:spcBef>
              <a:spcPts val="200"/>
            </a:spcBef>
            <a:buNone/>
          </a:pPr>
          <a:r>
            <a:rPr lang="en-US" sz="850">
              <a:effectLst/>
              <a:latin typeface="Arial" panose="020B0604020202020204" pitchFamily="34" charset="0"/>
              <a:ea typeface="Times New Roman" panose="02020603050405020304" pitchFamily="18" charset="0"/>
              <a:cs typeface="Arial" panose="020B0604020202020204" pitchFamily="34" charset="0"/>
            </a:rPr>
            <a:t>c)       For used assets purchased where the installed historical cost is not known, the purchase price would be the depreciated value.</a:t>
          </a:r>
          <a:endParaRPr lang="en-US" sz="850">
            <a:latin typeface="Arial" panose="020B0604020202020204" pitchFamily="34" charset="0"/>
            <a:cs typeface="Arial" panose="020B0604020202020204" pitchFamily="34" charset="0"/>
          </a:endParaRPr>
        </a:p>
      </xdr:txBody>
    </xdr:sp>
    <xdr:clientData/>
  </xdr:twoCellAnchor>
  <xdr:twoCellAnchor>
    <xdr:from>
      <xdr:col>5</xdr:col>
      <xdr:colOff>8108</xdr:colOff>
      <xdr:row>40</xdr:row>
      <xdr:rowOff>8105</xdr:rowOff>
    </xdr:from>
    <xdr:to>
      <xdr:col>6</xdr:col>
      <xdr:colOff>2131980</xdr:colOff>
      <xdr:row>43</xdr:row>
      <xdr:rowOff>340468</xdr:rowOff>
    </xdr:to>
    <xdr:sp macro="" textlink="">
      <xdr:nvSpPr>
        <xdr:cNvPr id="3" name="TextBox 2">
          <a:extLst>
            <a:ext uri="{FF2B5EF4-FFF2-40B4-BE49-F238E27FC236}">
              <a16:creationId xmlns:a16="http://schemas.microsoft.com/office/drawing/2014/main" id="{F3B19A4A-1020-0FCE-C375-43A2944569B1}"/>
            </a:ext>
          </a:extLst>
        </xdr:cNvPr>
        <xdr:cNvSpPr txBox="1"/>
      </xdr:nvSpPr>
      <xdr:spPr>
        <a:xfrm>
          <a:off x="3356044" y="7652424"/>
          <a:ext cx="3980234" cy="1491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gn="l">
            <a:spcBef>
              <a:spcPts val="200"/>
            </a:spcBef>
            <a:buFont typeface="+mj-lt"/>
            <a:buAutoNum type="arabicParenR" startAt="2"/>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Reports are to be filed on an assessment year basis of October 1. Acquisitions between October 2 and December 31 apply to the new year. (i.e. acquisition made October 30, 2025 are reported on the 2026 Declaration).</a:t>
          </a:r>
          <a:br>
            <a:rPr lang="en-US" sz="850">
              <a:effectLst/>
              <a:latin typeface="Arial" panose="020B0604020202020204" pitchFamily="34" charset="0"/>
              <a:ea typeface="Times New Roman" panose="02020603050405020304" pitchFamily="18" charset="0"/>
              <a:cs typeface="Arial" panose="020B0604020202020204" pitchFamily="34" charset="0"/>
            </a:rPr>
          </a:br>
          <a:endParaRPr lang="en-US" sz="850">
            <a:effectLst/>
            <a:latin typeface="Arial" panose="020B0604020202020204" pitchFamily="34" charset="0"/>
            <a:ea typeface="Times New Roman" panose="02020603050405020304" pitchFamily="18" charset="0"/>
            <a:cs typeface="Arial" panose="020B0604020202020204" pitchFamily="34" charset="0"/>
          </a:endParaRPr>
        </a:p>
        <a:p>
          <a:pPr marL="342900" marR="0" lvl="0" indent="-342900" algn="l">
            <a:buFont typeface="+mj-lt"/>
            <a:buAutoNum type="arabicParenR" startAt="2"/>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Computerized filings are acceptable if all information is reported in prescribed format.</a:t>
          </a:r>
          <a:br>
            <a:rPr lang="en-US" sz="850">
              <a:effectLst/>
              <a:latin typeface="Arial" panose="020B0604020202020204" pitchFamily="34" charset="0"/>
              <a:ea typeface="Times New Roman" panose="02020603050405020304" pitchFamily="18" charset="0"/>
              <a:cs typeface="Arial" panose="020B0604020202020204" pitchFamily="34" charset="0"/>
            </a:rPr>
          </a:br>
          <a:endParaRPr lang="en-US" sz="850">
            <a:effectLst/>
            <a:latin typeface="Arial" panose="020B0604020202020204" pitchFamily="34" charset="0"/>
            <a:ea typeface="Times New Roman" panose="02020603050405020304" pitchFamily="18" charset="0"/>
            <a:cs typeface="Arial" panose="020B0604020202020204" pitchFamily="34" charset="0"/>
          </a:endParaRPr>
        </a:p>
        <a:p>
          <a:pPr marL="342900" marR="0" lvl="0" indent="-342900" algn="l">
            <a:buFont typeface="+mj-lt"/>
            <a:buAutoNum type="arabicParenR" startAt="2"/>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Do not include disposed assets. Disposals are used to reconcile last year’s reporting with this year’s reporting.</a:t>
          </a:r>
        </a:p>
        <a:p>
          <a:pPr marL="0" marR="0" algn="ctr">
            <a:buNone/>
          </a:pPr>
          <a:r>
            <a:rPr lang="en-US" sz="1100" i="1">
              <a:effectLst/>
              <a:latin typeface="Arial" panose="020B0604020202020204" pitchFamily="34"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lgn="ctr">
            <a:buNone/>
          </a:pPr>
          <a:r>
            <a:rPr lang="en-US" sz="1100" i="1">
              <a:effectLst/>
              <a:latin typeface="Arial" panose="020B0604020202020204" pitchFamily="34"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108858</xdr:colOff>
      <xdr:row>49</xdr:row>
      <xdr:rowOff>233263</xdr:rowOff>
    </xdr:from>
    <xdr:to>
      <xdr:col>10</xdr:col>
      <xdr:colOff>303245</xdr:colOff>
      <xdr:row>57</xdr:row>
      <xdr:rowOff>147733</xdr:rowOff>
    </xdr:to>
    <xdr:sp macro="" textlink="">
      <xdr:nvSpPr>
        <xdr:cNvPr id="2" name="TextBox 1">
          <a:extLst>
            <a:ext uri="{FF2B5EF4-FFF2-40B4-BE49-F238E27FC236}">
              <a16:creationId xmlns:a16="http://schemas.microsoft.com/office/drawing/2014/main" id="{DBD20697-450D-6A1D-5723-2BCA1A1BCADD}"/>
            </a:ext>
          </a:extLst>
        </xdr:cNvPr>
        <xdr:cNvSpPr txBox="1"/>
      </xdr:nvSpPr>
      <xdr:spPr>
        <a:xfrm>
          <a:off x="5994919" y="10955692"/>
          <a:ext cx="1500673" cy="13918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br>
            <a:rPr lang="en-US" sz="900">
              <a:latin typeface="Arial  "/>
            </a:rPr>
          </a:br>
          <a:br>
            <a:rPr lang="en-US" sz="900">
              <a:latin typeface="Arial  "/>
            </a:rPr>
          </a:br>
          <a:r>
            <a:rPr lang="en-US" sz="900">
              <a:latin typeface="Arial  "/>
            </a:rPr>
            <a:t>*Complete Detailed Listing of Disposed Assets –page 4</a:t>
          </a:r>
          <a:br>
            <a:rPr lang="en-US" sz="900">
              <a:latin typeface="Arial  "/>
            </a:rPr>
          </a:br>
          <a:r>
            <a:rPr lang="en-US" sz="900">
              <a:latin typeface="Arial  "/>
            </a:rPr>
            <a:t>     </a:t>
          </a:r>
        </a:p>
        <a:p>
          <a:pPr algn="ctr"/>
          <a:r>
            <a:rPr lang="en-US" sz="900">
              <a:latin typeface="Arial  "/>
            </a:rPr>
            <a:t> ** Assets Original Value ≤ $250 – page 4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BFD9-E372-4DFB-8763-9B3F5440B82F}">
  <sheetPr>
    <pageSetUpPr fitToPage="1"/>
  </sheetPr>
  <dimension ref="A1:I18"/>
  <sheetViews>
    <sheetView tabSelected="1" zoomScaleNormal="100" zoomScaleSheetLayoutView="100" workbookViewId="0">
      <selection activeCell="I1" sqref="I1"/>
    </sheetView>
  </sheetViews>
  <sheetFormatPr defaultColWidth="8.75" defaultRowHeight="12.75"/>
  <cols>
    <col min="1" max="1" width="2.75" style="102" customWidth="1"/>
    <col min="2" max="2" width="13.25" style="102" customWidth="1"/>
    <col min="3" max="3" width="22.375" style="102" customWidth="1"/>
    <col min="4" max="4" width="2.125" style="102" customWidth="1"/>
    <col min="5" max="5" width="22.875" style="102" customWidth="1"/>
    <col min="6" max="6" width="2.125" style="102" customWidth="1"/>
    <col min="7" max="7" width="42" style="102" customWidth="1"/>
    <col min="8" max="8" width="4.75" style="102" customWidth="1"/>
    <col min="9" max="16384" width="8.75" style="102"/>
  </cols>
  <sheetData>
    <row r="1" spans="1:9" ht="409.15" customHeight="1">
      <c r="A1" s="313" t="s">
        <v>224</v>
      </c>
      <c r="B1" s="314"/>
      <c r="C1" s="314"/>
      <c r="D1" s="314"/>
      <c r="E1" s="314"/>
      <c r="F1" s="314"/>
      <c r="G1" s="315"/>
      <c r="H1" s="112"/>
    </row>
    <row r="2" spans="1:9" ht="30" customHeight="1">
      <c r="A2" s="318" t="s">
        <v>190</v>
      </c>
      <c r="B2" s="318"/>
      <c r="C2" s="318"/>
      <c r="D2" s="318"/>
      <c r="E2" s="318"/>
      <c r="F2" s="318"/>
      <c r="G2" s="318"/>
      <c r="H2" s="111"/>
    </row>
    <row r="3" spans="1:9" ht="24" customHeight="1">
      <c r="A3" s="319" t="s">
        <v>221</v>
      </c>
      <c r="B3" s="319"/>
      <c r="C3" s="319"/>
      <c r="D3" s="319"/>
      <c r="E3" s="319"/>
      <c r="F3" s="319"/>
      <c r="G3" s="319"/>
      <c r="H3" s="111"/>
    </row>
    <row r="4" spans="1:9" ht="86.45" customHeight="1">
      <c r="A4" s="311" t="s">
        <v>263</v>
      </c>
      <c r="B4" s="312"/>
      <c r="C4" s="312"/>
      <c r="D4" s="312"/>
      <c r="E4" s="312"/>
      <c r="F4" s="312"/>
      <c r="G4" s="312"/>
      <c r="H4" s="110"/>
      <c r="I4" s="102" t="s">
        <v>222</v>
      </c>
    </row>
    <row r="5" spans="1:9" ht="18" customHeight="1">
      <c r="A5" s="325" t="s">
        <v>189</v>
      </c>
      <c r="B5" s="326"/>
      <c r="C5" s="326"/>
      <c r="D5" s="326"/>
      <c r="E5" s="326"/>
      <c r="F5" s="326"/>
      <c r="G5" s="327"/>
      <c r="H5" s="104"/>
    </row>
    <row r="6" spans="1:9" ht="13.9" customHeight="1">
      <c r="A6" s="109" t="s">
        <v>188</v>
      </c>
      <c r="B6" s="328"/>
      <c r="C6" s="329"/>
      <c r="D6" s="307" t="s">
        <v>187</v>
      </c>
      <c r="E6" s="258"/>
      <c r="F6" s="259" t="s">
        <v>186</v>
      </c>
      <c r="G6" s="260"/>
      <c r="H6" s="104"/>
    </row>
    <row r="7" spans="1:9" ht="24">
      <c r="A7" s="108"/>
      <c r="B7" s="333" t="s">
        <v>185</v>
      </c>
      <c r="C7" s="333"/>
      <c r="D7" s="305"/>
      <c r="E7" s="261" t="s">
        <v>184</v>
      </c>
      <c r="F7" s="262"/>
      <c r="G7" s="263" t="s">
        <v>183</v>
      </c>
      <c r="H7" s="104"/>
    </row>
    <row r="8" spans="1:9" ht="20.45" customHeight="1">
      <c r="A8" s="108"/>
      <c r="B8" s="301" t="s">
        <v>293</v>
      </c>
      <c r="C8" s="301"/>
      <c r="D8" s="301"/>
      <c r="E8" s="302"/>
      <c r="F8" s="334" t="s">
        <v>274</v>
      </c>
      <c r="G8" s="335"/>
      <c r="H8" s="104"/>
    </row>
    <row r="9" spans="1:9" ht="15" customHeight="1">
      <c r="A9" s="108"/>
      <c r="B9" s="262"/>
      <c r="C9" s="262"/>
      <c r="D9" s="262"/>
      <c r="E9" s="234" t="s">
        <v>84</v>
      </c>
      <c r="F9" s="336"/>
      <c r="G9" s="337"/>
      <c r="H9" s="104"/>
    </row>
    <row r="10" spans="1:9" ht="16.5" customHeight="1">
      <c r="A10" s="107" t="s">
        <v>177</v>
      </c>
      <c r="B10" s="228" t="s">
        <v>182</v>
      </c>
      <c r="C10" s="338"/>
      <c r="D10" s="338"/>
      <c r="E10" s="338"/>
      <c r="F10" s="336"/>
      <c r="G10" s="337"/>
      <c r="H10" s="104"/>
    </row>
    <row r="11" spans="1:9" ht="10.15" customHeight="1">
      <c r="A11" s="108"/>
      <c r="B11" s="320" t="s">
        <v>181</v>
      </c>
      <c r="C11" s="321"/>
      <c r="D11" s="304"/>
      <c r="E11" s="264"/>
      <c r="F11" s="264"/>
      <c r="G11" s="322" t="s">
        <v>178</v>
      </c>
      <c r="H11" s="104"/>
    </row>
    <row r="12" spans="1:9" ht="16.5" customHeight="1">
      <c r="A12" s="107" t="s">
        <v>177</v>
      </c>
      <c r="B12" s="265" t="s">
        <v>180</v>
      </c>
      <c r="C12" s="339"/>
      <c r="D12" s="339"/>
      <c r="E12" s="339"/>
      <c r="F12" s="339"/>
      <c r="G12" s="323"/>
      <c r="H12" s="104"/>
    </row>
    <row r="13" spans="1:9" ht="16.149999999999999" customHeight="1">
      <c r="A13" s="108"/>
      <c r="B13" s="324" t="s">
        <v>179</v>
      </c>
      <c r="C13" s="324"/>
      <c r="D13" s="324"/>
      <c r="E13" s="324"/>
      <c r="F13" s="264"/>
      <c r="G13" s="267" t="s">
        <v>178</v>
      </c>
      <c r="H13" s="104"/>
    </row>
    <row r="14" spans="1:9" ht="16.5" customHeight="1">
      <c r="A14" s="107" t="s">
        <v>177</v>
      </c>
      <c r="B14" s="268" t="s">
        <v>176</v>
      </c>
      <c r="C14" s="330" t="s">
        <v>175</v>
      </c>
      <c r="D14" s="330"/>
      <c r="E14" s="330"/>
      <c r="F14" s="330"/>
      <c r="G14" s="330"/>
      <c r="H14" s="104"/>
    </row>
    <row r="15" spans="1:9" ht="34.9" customHeight="1">
      <c r="A15" s="106"/>
      <c r="B15" s="331" t="s">
        <v>174</v>
      </c>
      <c r="C15" s="331"/>
      <c r="D15" s="331"/>
      <c r="E15" s="331"/>
      <c r="F15" s="331"/>
      <c r="G15" s="332"/>
      <c r="H15" s="105"/>
    </row>
    <row r="16" spans="1:9" ht="12.75" customHeight="1">
      <c r="A16" s="108"/>
      <c r="B16" s="269" t="s">
        <v>173</v>
      </c>
      <c r="C16" s="264"/>
      <c r="D16" s="262"/>
      <c r="E16" s="340" t="s">
        <v>172</v>
      </c>
      <c r="F16" s="340"/>
      <c r="G16" s="341"/>
      <c r="H16" s="104"/>
    </row>
    <row r="17" spans="1:8" ht="12.75" customHeight="1">
      <c r="A17" s="175"/>
      <c r="B17" s="270"/>
      <c r="C17" s="266"/>
      <c r="D17" s="266"/>
      <c r="E17" s="271"/>
      <c r="F17" s="271"/>
      <c r="G17" s="272"/>
      <c r="H17" s="104"/>
    </row>
    <row r="18" spans="1:8" ht="44.45" customHeight="1">
      <c r="A18" s="316" t="s">
        <v>275</v>
      </c>
      <c r="B18" s="317"/>
      <c r="C18" s="317"/>
      <c r="D18" s="317"/>
      <c r="E18" s="317"/>
      <c r="F18" s="317"/>
      <c r="G18" s="317"/>
      <c r="H18" s="103"/>
    </row>
  </sheetData>
  <mergeCells count="19">
    <mergeCell ref="C10:E10"/>
    <mergeCell ref="C12:F12"/>
    <mergeCell ref="E16:G16"/>
    <mergeCell ref="A4:G4"/>
    <mergeCell ref="A1:G1"/>
    <mergeCell ref="A18:G18"/>
    <mergeCell ref="A2:G2"/>
    <mergeCell ref="A3:G3"/>
    <mergeCell ref="B11:C11"/>
    <mergeCell ref="G11:G12"/>
    <mergeCell ref="B13:E13"/>
    <mergeCell ref="A5:G5"/>
    <mergeCell ref="B6:C6"/>
    <mergeCell ref="C14:G14"/>
    <mergeCell ref="B15:G15"/>
    <mergeCell ref="B7:C7"/>
    <mergeCell ref="F8:G8"/>
    <mergeCell ref="F9:G9"/>
    <mergeCell ref="F10:G10"/>
  </mergeCells>
  <printOptions horizontalCentered="1"/>
  <pageMargins left="0.25" right="0.25" top="0.75" bottom="0.75" header="0.3" footer="0.3"/>
  <pageSetup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155A-2F5B-40D1-B651-A8FA53CE80B2}">
  <dimension ref="A1:J44"/>
  <sheetViews>
    <sheetView zoomScaleNormal="100" zoomScaleSheetLayoutView="96" workbookViewId="0">
      <selection activeCell="G17" sqref="G17"/>
    </sheetView>
  </sheetViews>
  <sheetFormatPr defaultRowHeight="19.5"/>
  <cols>
    <col min="1" max="1" width="32.875" customWidth="1"/>
    <col min="2" max="2" width="9" style="44" customWidth="1"/>
    <col min="3" max="3" width="5.75" style="44" customWidth="1"/>
    <col min="4" max="4" width="2.125" style="44" customWidth="1"/>
    <col min="5" max="5" width="12.875" style="44" customWidth="1"/>
    <col min="6" max="6" width="5.375" style="44" customWidth="1"/>
    <col min="7" max="7" width="15.125" style="44" customWidth="1"/>
    <col min="8" max="8" width="15.375" style="44" customWidth="1"/>
    <col min="9" max="9" width="8.375" style="44" customWidth="1"/>
    <col min="10" max="10" width="5.625" style="44" customWidth="1"/>
  </cols>
  <sheetData>
    <row r="1" spans="1:10">
      <c r="A1" s="350" t="s">
        <v>225</v>
      </c>
      <c r="B1" s="350"/>
      <c r="C1" s="350"/>
      <c r="D1" s="350"/>
      <c r="E1" s="350"/>
      <c r="F1" s="350"/>
      <c r="G1" s="350"/>
      <c r="H1" s="350"/>
      <c r="I1" s="127"/>
    </row>
    <row r="2" spans="1:10" ht="33.6" customHeight="1">
      <c r="A2" s="351" t="s">
        <v>264</v>
      </c>
      <c r="B2" s="351"/>
      <c r="C2" s="351"/>
      <c r="D2" s="351"/>
      <c r="E2" s="351"/>
      <c r="F2" s="351"/>
      <c r="G2" s="351"/>
      <c r="H2" s="351"/>
      <c r="I2" s="62"/>
    </row>
    <row r="3" spans="1:10" ht="9.6" customHeight="1">
      <c r="B3" s="43"/>
      <c r="C3" s="43"/>
      <c r="D3" s="43"/>
      <c r="E3" s="43"/>
      <c r="F3" s="43"/>
      <c r="G3" s="43"/>
      <c r="H3" s="43"/>
      <c r="I3" s="43"/>
    </row>
    <row r="4" spans="1:10" ht="15" customHeight="1">
      <c r="A4" s="126"/>
      <c r="B4" s="126"/>
      <c r="C4" s="126"/>
      <c r="D4" s="117"/>
      <c r="E4" s="126"/>
      <c r="F4" s="126"/>
      <c r="G4" s="126"/>
      <c r="H4" s="126"/>
      <c r="I4" s="117"/>
      <c r="J4" s="117"/>
    </row>
    <row r="5" spans="1:10" ht="15" customHeight="1">
      <c r="A5" s="126"/>
      <c r="B5" s="126"/>
      <c r="C5" s="126"/>
      <c r="D5" s="62"/>
      <c r="E5" s="126"/>
      <c r="F5" s="126"/>
      <c r="G5" s="126"/>
      <c r="H5" s="126"/>
      <c r="I5" s="62"/>
      <c r="J5" s="62"/>
    </row>
    <row r="6" spans="1:10" ht="15" customHeight="1">
      <c r="A6" s="126"/>
      <c r="B6" s="126"/>
      <c r="C6" s="126"/>
      <c r="D6" s="117"/>
      <c r="E6" s="126"/>
      <c r="F6" s="126"/>
      <c r="G6" s="126"/>
      <c r="H6" s="126"/>
      <c r="I6" s="117"/>
      <c r="J6" s="117"/>
    </row>
    <row r="7" spans="1:10" ht="15" customHeight="1">
      <c r="A7" s="126"/>
      <c r="B7" s="126"/>
      <c r="C7" s="126"/>
      <c r="D7" s="118"/>
      <c r="E7" s="126"/>
      <c r="F7" s="126"/>
      <c r="G7" s="126"/>
      <c r="H7" s="126"/>
      <c r="I7" s="118"/>
      <c r="J7" s="118"/>
    </row>
    <row r="8" spans="1:10" ht="15" customHeight="1">
      <c r="A8" s="126"/>
      <c r="B8" s="126"/>
      <c r="C8" s="126"/>
      <c r="D8" s="118"/>
      <c r="E8" s="126"/>
      <c r="F8" s="126"/>
      <c r="G8" s="126"/>
      <c r="H8" s="126"/>
      <c r="I8" s="118"/>
      <c r="J8" s="118"/>
    </row>
    <row r="9" spans="1:10" ht="10.15" customHeight="1">
      <c r="A9" s="126"/>
      <c r="B9" s="126"/>
      <c r="C9" s="126"/>
      <c r="D9" s="118"/>
      <c r="E9" s="126"/>
      <c r="F9" s="126"/>
      <c r="G9" s="126"/>
      <c r="H9" s="126"/>
      <c r="I9" s="118"/>
      <c r="J9" s="118"/>
    </row>
    <row r="10" spans="1:10" ht="15" customHeight="1">
      <c r="A10" s="126"/>
      <c r="B10" s="126"/>
      <c r="C10" s="126"/>
      <c r="D10" s="118"/>
      <c r="E10" s="126"/>
      <c r="F10" s="126"/>
      <c r="G10" s="126"/>
      <c r="H10" s="126"/>
      <c r="I10" s="118"/>
      <c r="J10" s="118"/>
    </row>
    <row r="11" spans="1:10" ht="4.1500000000000004" customHeight="1">
      <c r="A11" s="126"/>
      <c r="B11" s="126"/>
      <c r="C11" s="126"/>
      <c r="D11" s="118"/>
      <c r="E11" s="126"/>
      <c r="F11" s="126"/>
      <c r="G11" s="126"/>
      <c r="H11" s="126"/>
      <c r="I11" s="118"/>
      <c r="J11" s="118"/>
    </row>
    <row r="12" spans="1:10" ht="39" customHeight="1">
      <c r="A12" s="126"/>
      <c r="B12" s="126"/>
      <c r="C12" s="126"/>
      <c r="D12" s="118"/>
      <c r="E12" s="126"/>
      <c r="F12" s="126"/>
      <c r="G12" s="126"/>
      <c r="H12" s="126"/>
      <c r="I12" s="118"/>
      <c r="J12" s="118"/>
    </row>
    <row r="13" spans="1:10" ht="15" customHeight="1">
      <c r="A13" s="126"/>
      <c r="B13" s="126"/>
      <c r="C13" s="126"/>
      <c r="D13" s="119"/>
      <c r="E13" s="126"/>
      <c r="F13" s="126"/>
      <c r="G13" s="126"/>
      <c r="H13" s="126"/>
      <c r="I13" s="119"/>
      <c r="J13" s="119"/>
    </row>
    <row r="14" spans="1:10" ht="15" customHeight="1">
      <c r="A14" s="126"/>
      <c r="B14" s="126"/>
      <c r="C14" s="126"/>
      <c r="D14" s="119"/>
      <c r="E14" s="126"/>
      <c r="F14" s="126"/>
      <c r="G14" s="126"/>
      <c r="H14" s="126"/>
      <c r="I14" s="119"/>
      <c r="J14" s="119"/>
    </row>
    <row r="15" spans="1:10" ht="15" customHeight="1">
      <c r="A15" s="126"/>
      <c r="B15" s="126"/>
      <c r="C15" s="126"/>
      <c r="D15" s="119"/>
      <c r="E15" s="126"/>
      <c r="F15" s="126"/>
      <c r="G15" s="126"/>
      <c r="H15" s="126"/>
      <c r="I15" s="119"/>
      <c r="J15" s="119"/>
    </row>
    <row r="16" spans="1:10" ht="15" customHeight="1">
      <c r="A16" s="126"/>
      <c r="B16" s="126"/>
      <c r="C16" s="126"/>
      <c r="D16" s="119"/>
      <c r="E16" s="126"/>
      <c r="F16" s="126"/>
      <c r="G16" s="126"/>
      <c r="H16" s="126"/>
      <c r="I16" s="119"/>
      <c r="J16" s="119"/>
    </row>
    <row r="17" spans="1:10" ht="15" customHeight="1">
      <c r="A17" s="126"/>
      <c r="B17" s="126"/>
      <c r="C17" s="126"/>
      <c r="D17" s="119"/>
      <c r="E17" s="126"/>
      <c r="F17" s="126"/>
      <c r="G17" s="126"/>
      <c r="H17" s="126"/>
      <c r="I17" s="119"/>
      <c r="J17" s="119"/>
    </row>
    <row r="18" spans="1:10" ht="7.9" customHeight="1">
      <c r="A18" s="126"/>
      <c r="B18" s="126"/>
      <c r="C18" s="126"/>
      <c r="D18" s="119"/>
      <c r="E18" s="126"/>
      <c r="F18" s="126"/>
      <c r="G18" s="126"/>
      <c r="H18" s="126"/>
      <c r="I18" s="119"/>
      <c r="J18" s="119"/>
    </row>
    <row r="19" spans="1:10" ht="33" customHeight="1">
      <c r="A19" s="126"/>
      <c r="B19" s="126"/>
      <c r="C19" s="126"/>
      <c r="D19" s="118"/>
      <c r="E19" s="126"/>
      <c r="F19" s="126"/>
      <c r="G19" s="126"/>
      <c r="H19" s="126"/>
      <c r="I19" s="118"/>
      <c r="J19" s="118"/>
    </row>
    <row r="20" spans="1:10" ht="15" customHeight="1">
      <c r="A20" s="126"/>
      <c r="B20" s="126"/>
      <c r="C20" s="126"/>
      <c r="D20" s="119"/>
      <c r="E20" s="126"/>
      <c r="F20" s="126"/>
      <c r="G20" s="126"/>
      <c r="H20" s="126"/>
      <c r="I20" s="119"/>
      <c r="J20" s="119"/>
    </row>
    <row r="21" spans="1:10" ht="15" customHeight="1">
      <c r="A21" s="126"/>
      <c r="B21" s="126"/>
      <c r="C21" s="126"/>
      <c r="D21" s="119"/>
      <c r="E21" s="126"/>
      <c r="F21" s="126"/>
      <c r="G21" s="126"/>
      <c r="H21" s="126"/>
      <c r="I21" s="119"/>
      <c r="J21" s="119"/>
    </row>
    <row r="22" spans="1:10" ht="19.899999999999999" customHeight="1">
      <c r="A22" s="126"/>
      <c r="B22" s="126"/>
      <c r="C22" s="126"/>
      <c r="D22" s="119"/>
      <c r="E22" s="126"/>
      <c r="F22" s="126"/>
      <c r="G22" s="126"/>
      <c r="H22" s="126"/>
      <c r="I22" s="119"/>
      <c r="J22" s="119"/>
    </row>
    <row r="23" spans="1:10" ht="15" customHeight="1">
      <c r="A23" s="126"/>
      <c r="B23" s="126"/>
      <c r="C23" s="126"/>
      <c r="D23" s="119"/>
      <c r="E23" s="126"/>
      <c r="F23" s="126"/>
      <c r="G23" s="126"/>
      <c r="H23" s="126"/>
      <c r="I23" s="119"/>
      <c r="J23" s="119"/>
    </row>
    <row r="24" spans="1:10" ht="15" customHeight="1">
      <c r="A24" s="126"/>
      <c r="B24" s="126"/>
      <c r="C24" s="126"/>
      <c r="D24" s="119"/>
      <c r="E24" s="126"/>
      <c r="F24" s="126"/>
      <c r="G24" s="126"/>
      <c r="H24" s="126"/>
      <c r="I24" s="119"/>
      <c r="J24" s="119"/>
    </row>
    <row r="25" spans="1:10" ht="2.4500000000000002" customHeight="1">
      <c r="A25" s="126"/>
      <c r="B25" s="126"/>
      <c r="C25" s="126"/>
      <c r="D25" s="119"/>
      <c r="E25" s="126"/>
      <c r="F25" s="126"/>
      <c r="G25" s="126"/>
      <c r="H25" s="126"/>
      <c r="I25" s="119"/>
      <c r="J25" s="119"/>
    </row>
    <row r="26" spans="1:10" ht="21.6" customHeight="1">
      <c r="A26" s="126"/>
      <c r="B26" s="126"/>
      <c r="C26" s="126"/>
      <c r="D26" s="117"/>
      <c r="E26" s="126"/>
      <c r="F26" s="126"/>
      <c r="G26" s="126"/>
      <c r="H26" s="126"/>
      <c r="I26" s="117"/>
      <c r="J26" s="117"/>
    </row>
    <row r="27" spans="1:10" ht="45.6" customHeight="1">
      <c r="A27" s="126"/>
      <c r="B27" s="126"/>
      <c r="C27" s="126"/>
      <c r="D27" s="118"/>
      <c r="E27" s="126"/>
      <c r="F27" s="126"/>
      <c r="G27" s="126"/>
      <c r="H27" s="126"/>
      <c r="I27" s="118"/>
      <c r="J27" s="118"/>
    </row>
    <row r="28" spans="1:10" ht="8.4499999999999993" customHeight="1">
      <c r="A28" s="126"/>
      <c r="B28" s="126"/>
      <c r="C28" s="126"/>
      <c r="D28" s="118"/>
      <c r="E28" s="126"/>
      <c r="F28" s="126"/>
      <c r="G28" s="126"/>
      <c r="H28" s="126"/>
      <c r="I28" s="118"/>
      <c r="J28" s="118"/>
    </row>
    <row r="29" spans="1:10" ht="32.450000000000003" customHeight="1">
      <c r="A29" s="126"/>
      <c r="B29" s="126"/>
      <c r="C29" s="126"/>
      <c r="D29" s="62"/>
      <c r="E29" s="126"/>
      <c r="F29" s="126"/>
      <c r="G29" s="126"/>
      <c r="H29" s="126"/>
      <c r="I29" s="62"/>
      <c r="J29" s="62"/>
    </row>
    <row r="30" spans="1:10" ht="37.15" customHeight="1">
      <c r="A30" s="126"/>
      <c r="B30" s="126"/>
      <c r="C30" s="126"/>
      <c r="D30" s="118"/>
      <c r="E30" s="126"/>
      <c r="F30" s="126"/>
      <c r="G30" s="126"/>
      <c r="H30" s="126"/>
      <c r="I30" s="118"/>
      <c r="J30" s="118"/>
    </row>
    <row r="31" spans="1:10" ht="6" customHeight="1">
      <c r="A31" s="126"/>
      <c r="B31" s="126"/>
      <c r="C31" s="126"/>
      <c r="D31" s="118"/>
      <c r="E31" s="126"/>
      <c r="F31" s="126"/>
      <c r="G31" s="126"/>
      <c r="H31" s="126"/>
      <c r="I31" s="118"/>
      <c r="J31" s="118"/>
    </row>
    <row r="32" spans="1:10" ht="56.45" customHeight="1">
      <c r="A32" s="126"/>
      <c r="B32" s="126"/>
      <c r="C32" s="126"/>
      <c r="D32" s="118"/>
      <c r="E32" s="126"/>
      <c r="F32" s="126"/>
      <c r="G32" s="126"/>
      <c r="H32" s="126"/>
      <c r="I32" s="118"/>
    </row>
    <row r="33" spans="1:9" ht="35.450000000000003" customHeight="1">
      <c r="A33" s="347" t="s">
        <v>231</v>
      </c>
      <c r="B33" s="347"/>
      <c r="C33" s="347"/>
      <c r="D33" s="347"/>
      <c r="E33" s="347"/>
      <c r="F33" s="347"/>
      <c r="G33" s="347"/>
      <c r="H33" s="347"/>
    </row>
    <row r="34" spans="1:9" ht="15" customHeight="1">
      <c r="A34" s="174"/>
      <c r="B34" s="348" t="s">
        <v>194</v>
      </c>
      <c r="C34" s="349"/>
      <c r="D34" s="349"/>
      <c r="E34" s="349"/>
      <c r="F34" s="349"/>
      <c r="G34" s="349"/>
      <c r="H34" s="173"/>
      <c r="I34" s="172"/>
    </row>
    <row r="35" spans="1:9" ht="23.45" customHeight="1">
      <c r="A35" s="171" t="s">
        <v>193</v>
      </c>
      <c r="B35" s="170" t="s">
        <v>0</v>
      </c>
      <c r="C35" s="343" t="s">
        <v>192</v>
      </c>
      <c r="D35" s="343"/>
      <c r="E35" s="343"/>
      <c r="F35" s="169" t="s">
        <v>191</v>
      </c>
      <c r="G35" s="168" t="s">
        <v>3</v>
      </c>
      <c r="H35" s="167" t="s">
        <v>230</v>
      </c>
      <c r="I35" s="166"/>
    </row>
    <row r="36" spans="1:9" ht="13.9" customHeight="1">
      <c r="A36" s="161"/>
      <c r="B36" s="164">
        <v>46296</v>
      </c>
      <c r="C36" s="344"/>
      <c r="D36" s="344"/>
      <c r="E36" s="344"/>
      <c r="F36" s="163">
        <v>0.95</v>
      </c>
      <c r="G36" s="162"/>
      <c r="H36" s="157"/>
      <c r="I36" s="156"/>
    </row>
    <row r="37" spans="1:9" ht="15.6" customHeight="1">
      <c r="A37" s="345" t="s">
        <v>295</v>
      </c>
      <c r="B37" s="164">
        <v>45931</v>
      </c>
      <c r="C37" s="342">
        <v>1000</v>
      </c>
      <c r="D37" s="342"/>
      <c r="E37" s="342"/>
      <c r="F37" s="163">
        <v>0.9</v>
      </c>
      <c r="G37" s="165">
        <v>900</v>
      </c>
      <c r="H37" s="157"/>
      <c r="I37" s="156"/>
    </row>
    <row r="38" spans="1:9" ht="15.6" customHeight="1">
      <c r="A38" s="346"/>
      <c r="B38" s="164">
        <v>45566</v>
      </c>
      <c r="C38" s="344"/>
      <c r="D38" s="344"/>
      <c r="E38" s="344"/>
      <c r="F38" s="163">
        <v>0.8</v>
      </c>
      <c r="G38" s="162"/>
      <c r="H38" s="157"/>
      <c r="I38" s="156"/>
    </row>
    <row r="39" spans="1:9" ht="13.9" customHeight="1">
      <c r="A39" s="346"/>
      <c r="B39" s="164">
        <v>45200</v>
      </c>
      <c r="C39" s="344"/>
      <c r="D39" s="344"/>
      <c r="E39" s="344"/>
      <c r="F39" s="163">
        <v>0.7</v>
      </c>
      <c r="G39" s="162"/>
      <c r="H39" s="157"/>
      <c r="I39" s="156"/>
    </row>
    <row r="40" spans="1:9" ht="13.9" customHeight="1">
      <c r="A40" s="346"/>
      <c r="B40" s="164">
        <v>44835</v>
      </c>
      <c r="C40" s="344"/>
      <c r="D40" s="344"/>
      <c r="E40" s="344"/>
      <c r="F40" s="163">
        <v>0.6</v>
      </c>
      <c r="G40" s="162"/>
      <c r="H40" s="157"/>
      <c r="I40" s="156"/>
    </row>
    <row r="41" spans="1:9" ht="12.6" customHeight="1">
      <c r="A41" s="346"/>
      <c r="B41" s="164">
        <v>44470</v>
      </c>
      <c r="C41" s="344"/>
      <c r="D41" s="344"/>
      <c r="E41" s="344"/>
      <c r="F41" s="163">
        <v>0.5</v>
      </c>
      <c r="G41" s="162"/>
      <c r="H41" s="157"/>
      <c r="I41" s="156"/>
    </row>
    <row r="42" spans="1:9" ht="11.45" customHeight="1">
      <c r="A42" s="346"/>
      <c r="B42" s="164">
        <v>44105</v>
      </c>
      <c r="C42" s="344"/>
      <c r="D42" s="344"/>
      <c r="E42" s="344"/>
      <c r="F42" s="163">
        <v>0.4</v>
      </c>
      <c r="G42" s="162"/>
      <c r="H42" s="157"/>
      <c r="I42" s="156"/>
    </row>
    <row r="43" spans="1:9" ht="15" customHeight="1">
      <c r="A43" s="161"/>
      <c r="B43" s="160" t="s">
        <v>4</v>
      </c>
      <c r="C43" s="352">
        <v>2000</v>
      </c>
      <c r="D43" s="352"/>
      <c r="E43" s="352"/>
      <c r="F43" s="159">
        <v>0.3</v>
      </c>
      <c r="G43" s="158">
        <v>600</v>
      </c>
      <c r="H43" s="157"/>
      <c r="I43" s="156"/>
    </row>
    <row r="44" spans="1:9" ht="13.9" customHeight="1">
      <c r="A44" s="155"/>
      <c r="B44" s="154" t="s">
        <v>5</v>
      </c>
      <c r="C44" s="342">
        <v>3000</v>
      </c>
      <c r="D44" s="342"/>
      <c r="E44" s="342"/>
      <c r="F44" s="153" t="s">
        <v>5</v>
      </c>
      <c r="G44" s="152">
        <v>1500</v>
      </c>
      <c r="H44" s="151" t="s">
        <v>232</v>
      </c>
      <c r="I44" s="150"/>
    </row>
  </sheetData>
  <mergeCells count="15">
    <mergeCell ref="A33:H33"/>
    <mergeCell ref="B34:G34"/>
    <mergeCell ref="A1:H1"/>
    <mergeCell ref="A2:H2"/>
    <mergeCell ref="C43:E43"/>
    <mergeCell ref="C44:E44"/>
    <mergeCell ref="C35:E35"/>
    <mergeCell ref="C36:E36"/>
    <mergeCell ref="A37:A42"/>
    <mergeCell ref="C37:E37"/>
    <mergeCell ref="C38:E38"/>
    <mergeCell ref="C39:E39"/>
    <mergeCell ref="C40:E40"/>
    <mergeCell ref="C41:E41"/>
    <mergeCell ref="C42:E42"/>
  </mergeCells>
  <printOptions horizontalCentered="1"/>
  <pageMargins left="0.2" right="0.2" top="0.25" bottom="0.25" header="0.3" footer="0.3"/>
  <pageSetup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74378-DA60-4012-AEA2-5350A8FCB15F}">
  <sheetPr>
    <pageSetUpPr fitToPage="1"/>
  </sheetPr>
  <dimension ref="A1:N42"/>
  <sheetViews>
    <sheetView topLeftCell="A4" zoomScaleNormal="100" zoomScaleSheetLayoutView="96" workbookViewId="0">
      <selection activeCell="B17" sqref="B17:M17"/>
    </sheetView>
  </sheetViews>
  <sheetFormatPr defaultColWidth="8.75" defaultRowHeight="12.75"/>
  <cols>
    <col min="1" max="1" width="16.125" style="102" customWidth="1"/>
    <col min="2" max="2" width="10.875" style="102" customWidth="1"/>
    <col min="3" max="3" width="6.5" style="102" customWidth="1"/>
    <col min="4" max="4" width="9.5" style="102" customWidth="1"/>
    <col min="5" max="5" width="10.375" style="102" customWidth="1"/>
    <col min="6" max="6" width="7.625" style="102" customWidth="1"/>
    <col min="7" max="7" width="9.5" style="102" customWidth="1"/>
    <col min="8" max="8" width="10.375" style="102" customWidth="1"/>
    <col min="9" max="9" width="2.75" style="102" customWidth="1"/>
    <col min="10" max="10" width="3.875" style="102" customWidth="1"/>
    <col min="11" max="11" width="6.25" style="102" customWidth="1"/>
    <col min="12" max="12" width="4.75" style="102" customWidth="1"/>
    <col min="13" max="13" width="6.5" style="102" customWidth="1"/>
    <col min="14" max="14" width="3.875" style="102" customWidth="1"/>
    <col min="15" max="16384" width="8.75" style="102"/>
  </cols>
  <sheetData>
    <row r="1" spans="1:14" ht="34.15" customHeight="1">
      <c r="A1" s="353" t="s">
        <v>289</v>
      </c>
      <c r="B1" s="354"/>
      <c r="C1" s="354"/>
      <c r="D1" s="354"/>
      <c r="E1" s="354"/>
      <c r="F1" s="355"/>
      <c r="G1" s="356" t="s">
        <v>287</v>
      </c>
      <c r="H1" s="357"/>
      <c r="I1" s="357"/>
      <c r="J1" s="357"/>
      <c r="K1" s="357"/>
      <c r="L1" s="357"/>
      <c r="M1" s="357"/>
      <c r="N1" s="358"/>
    </row>
    <row r="2" spans="1:14" ht="18.600000000000001" customHeight="1">
      <c r="A2" s="113" t="s">
        <v>171</v>
      </c>
      <c r="B2" s="377"/>
      <c r="C2" s="377"/>
      <c r="D2" s="377"/>
      <c r="E2" s="377"/>
      <c r="F2" s="377"/>
      <c r="G2" s="120" t="s">
        <v>226</v>
      </c>
      <c r="H2" s="226"/>
      <c r="I2" s="362"/>
      <c r="J2" s="363"/>
      <c r="K2" s="363"/>
      <c r="L2" s="363"/>
      <c r="M2" s="363"/>
      <c r="N2" s="125"/>
    </row>
    <row r="3" spans="1:14" ht="18.600000000000001" customHeight="1">
      <c r="A3" s="113" t="s">
        <v>220</v>
      </c>
      <c r="B3" s="364"/>
      <c r="C3" s="365"/>
      <c r="D3" s="365"/>
      <c r="E3" s="365"/>
      <c r="F3" s="365"/>
      <c r="G3" s="122" t="s">
        <v>227</v>
      </c>
      <c r="H3" s="364"/>
      <c r="I3" s="365"/>
      <c r="J3" s="365"/>
      <c r="K3" s="365"/>
      <c r="L3" s="365"/>
      <c r="M3" s="365"/>
      <c r="N3" s="121"/>
    </row>
    <row r="4" spans="1:14" ht="12.6" customHeight="1">
      <c r="A4" s="123"/>
      <c r="B4" s="359"/>
      <c r="C4" s="359"/>
      <c r="D4" s="359"/>
      <c r="E4" s="359"/>
      <c r="F4" s="359"/>
      <c r="G4" s="124"/>
      <c r="H4" s="124"/>
      <c r="I4" s="124"/>
      <c r="J4" s="124"/>
      <c r="K4" s="124"/>
      <c r="L4" s="124"/>
      <c r="M4" s="124"/>
      <c r="N4" s="124"/>
    </row>
    <row r="5" spans="1:14" ht="18.600000000000001" customHeight="1">
      <c r="A5" s="379" t="s">
        <v>249</v>
      </c>
      <c r="B5" s="380"/>
      <c r="C5" s="380"/>
      <c r="D5" s="380"/>
      <c r="E5" s="380"/>
      <c r="F5" s="380"/>
      <c r="G5" s="380"/>
      <c r="H5" s="380"/>
      <c r="I5" s="380"/>
      <c r="J5" s="380"/>
      <c r="K5" s="380"/>
      <c r="L5" s="380"/>
      <c r="M5" s="380"/>
      <c r="N5" s="380"/>
    </row>
    <row r="6" spans="1:14" ht="18.600000000000001" customHeight="1">
      <c r="A6" s="381" t="s">
        <v>219</v>
      </c>
      <c r="B6" s="381"/>
      <c r="C6" s="381"/>
      <c r="D6" s="381"/>
      <c r="E6" s="381"/>
      <c r="F6" s="381"/>
      <c r="G6" s="382" t="s">
        <v>218</v>
      </c>
      <c r="H6" s="382"/>
      <c r="I6" s="382"/>
      <c r="J6" s="382"/>
      <c r="K6" s="382"/>
      <c r="L6" s="383"/>
      <c r="M6" s="383"/>
      <c r="N6" s="227"/>
    </row>
    <row r="7" spans="1:14" ht="18.600000000000001" customHeight="1">
      <c r="A7" s="228" t="s">
        <v>217</v>
      </c>
      <c r="B7" s="367"/>
      <c r="C7" s="367"/>
      <c r="D7" s="367"/>
      <c r="E7" s="367"/>
      <c r="F7" s="228"/>
      <c r="G7" s="384"/>
      <c r="H7" s="384"/>
      <c r="I7" s="384"/>
      <c r="J7" s="384"/>
      <c r="K7" s="384"/>
      <c r="L7" s="384"/>
      <c r="M7" s="384"/>
      <c r="N7" s="384"/>
    </row>
    <row r="8" spans="1:14" ht="18.600000000000001" customHeight="1">
      <c r="A8" s="228" t="s">
        <v>216</v>
      </c>
      <c r="B8" s="368"/>
      <c r="C8" s="368"/>
      <c r="D8" s="368"/>
      <c r="E8" s="368"/>
      <c r="F8" s="228"/>
      <c r="G8" s="376"/>
      <c r="H8" s="376"/>
      <c r="I8" s="376"/>
      <c r="J8" s="376"/>
      <c r="K8" s="376"/>
      <c r="L8" s="376"/>
      <c r="M8" s="376"/>
      <c r="N8" s="376"/>
    </row>
    <row r="9" spans="1:14" ht="18.600000000000001" customHeight="1">
      <c r="A9" s="228" t="s">
        <v>215</v>
      </c>
      <c r="B9" s="368"/>
      <c r="C9" s="368"/>
      <c r="D9" s="368"/>
      <c r="E9" s="368"/>
      <c r="F9" s="228"/>
      <c r="G9" s="376"/>
      <c r="H9" s="376"/>
      <c r="I9" s="376"/>
      <c r="J9" s="376"/>
      <c r="K9" s="376"/>
      <c r="L9" s="376"/>
      <c r="M9" s="376"/>
      <c r="N9" s="376"/>
    </row>
    <row r="10" spans="1:14" ht="18.600000000000001" customHeight="1">
      <c r="A10" s="303" t="s">
        <v>294</v>
      </c>
      <c r="B10" s="360" t="s">
        <v>296</v>
      </c>
      <c r="C10" s="360"/>
      <c r="D10" s="360"/>
      <c r="E10" s="360"/>
      <c r="F10" s="228"/>
      <c r="G10" s="361"/>
      <c r="H10" s="361"/>
      <c r="I10" s="361"/>
      <c r="J10" s="361"/>
      <c r="K10" s="361"/>
      <c r="L10" s="229"/>
      <c r="M10" s="229"/>
      <c r="N10" s="229"/>
    </row>
    <row r="11" spans="1:14" ht="18.600000000000001" customHeight="1">
      <c r="A11" s="228" t="s">
        <v>214</v>
      </c>
      <c r="B11" s="368"/>
      <c r="C11" s="368"/>
      <c r="D11" s="368"/>
      <c r="E11" s="368"/>
      <c r="F11" s="228"/>
      <c r="G11" s="384"/>
      <c r="H11" s="384"/>
      <c r="I11" s="384"/>
      <c r="J11" s="384"/>
      <c r="K11" s="384"/>
      <c r="L11" s="384"/>
      <c r="M11" s="384"/>
      <c r="N11" s="384"/>
    </row>
    <row r="12" spans="1:14" ht="18.600000000000001" customHeight="1">
      <c r="A12" s="230" t="s">
        <v>213</v>
      </c>
      <c r="B12" s="369"/>
      <c r="C12" s="369"/>
      <c r="D12" s="369"/>
      <c r="E12" s="369"/>
      <c r="F12" s="369"/>
      <c r="G12" s="370"/>
      <c r="H12" s="369"/>
      <c r="I12" s="369"/>
      <c r="J12" s="369"/>
      <c r="K12" s="369"/>
      <c r="L12" s="369"/>
      <c r="M12" s="369"/>
      <c r="N12" s="230"/>
    </row>
    <row r="13" spans="1:14" ht="18.600000000000001" customHeight="1">
      <c r="A13" s="370" t="s">
        <v>212</v>
      </c>
      <c r="B13" s="370"/>
      <c r="C13" s="370"/>
      <c r="D13" s="370"/>
      <c r="E13" s="308"/>
      <c r="F13" s="230"/>
      <c r="G13" s="309"/>
      <c r="H13" s="230"/>
      <c r="I13" s="230"/>
      <c r="J13" s="230"/>
      <c r="K13" s="230"/>
      <c r="L13" s="230"/>
      <c r="M13" s="230"/>
      <c r="N13" s="230"/>
    </row>
    <row r="14" spans="1:14" ht="18.600000000000001" customHeight="1">
      <c r="A14" s="371" t="s">
        <v>211</v>
      </c>
      <c r="B14" s="371"/>
      <c r="C14" s="371"/>
      <c r="D14" s="230"/>
      <c r="E14" s="308"/>
      <c r="F14" s="230"/>
      <c r="G14" s="230"/>
      <c r="H14" s="230"/>
      <c r="I14" s="230"/>
      <c r="J14" s="230"/>
      <c r="K14" s="230"/>
      <c r="L14" s="230"/>
      <c r="M14" s="230"/>
      <c r="N14" s="230"/>
    </row>
    <row r="15" spans="1:14" ht="18.600000000000001" customHeight="1">
      <c r="A15" s="393" t="s">
        <v>210</v>
      </c>
      <c r="B15" s="393"/>
      <c r="C15" s="393"/>
      <c r="D15" s="393"/>
      <c r="E15" s="393"/>
      <c r="F15" s="230"/>
      <c r="G15" s="230"/>
      <c r="H15" s="307"/>
      <c r="I15" s="366" t="s">
        <v>209</v>
      </c>
      <c r="J15" s="366"/>
      <c r="K15" s="366"/>
      <c r="L15" s="378" t="s">
        <v>278</v>
      </c>
      <c r="M15" s="370"/>
      <c r="N15" s="370"/>
    </row>
    <row r="16" spans="1:14" ht="22.15" customHeight="1">
      <c r="A16" s="230" t="s">
        <v>208</v>
      </c>
      <c r="B16" s="390" t="s">
        <v>276</v>
      </c>
      <c r="C16" s="387"/>
      <c r="D16" s="387"/>
      <c r="E16" s="387"/>
      <c r="F16" s="387"/>
      <c r="G16" s="387"/>
      <c r="H16" s="387"/>
      <c r="I16" s="387"/>
      <c r="J16" s="391"/>
      <c r="K16" s="391"/>
      <c r="L16" s="391"/>
      <c r="M16" s="391"/>
      <c r="N16" s="231"/>
    </row>
    <row r="17" spans="1:14" ht="19.899999999999999" customHeight="1">
      <c r="A17" s="230" t="s">
        <v>207</v>
      </c>
      <c r="B17" s="392" t="s">
        <v>277</v>
      </c>
      <c r="C17" s="371"/>
      <c r="D17" s="371"/>
      <c r="E17" s="371"/>
      <c r="F17" s="371"/>
      <c r="G17" s="371"/>
      <c r="H17" s="371"/>
      <c r="I17" s="371"/>
      <c r="J17" s="371"/>
      <c r="K17" s="371"/>
      <c r="L17" s="371"/>
      <c r="M17" s="371"/>
      <c r="N17" s="232"/>
    </row>
    <row r="18" spans="1:14" ht="19.149999999999999" customHeight="1">
      <c r="A18" s="233"/>
      <c r="B18" s="378" t="s">
        <v>279</v>
      </c>
      <c r="C18" s="378"/>
      <c r="D18" s="310"/>
      <c r="E18" s="307"/>
      <c r="F18" s="307"/>
      <c r="G18" s="333" t="s">
        <v>206</v>
      </c>
      <c r="H18" s="333"/>
      <c r="I18" s="333"/>
      <c r="J18" s="306"/>
      <c r="K18" s="306"/>
      <c r="L18" s="306"/>
      <c r="M18" s="306"/>
      <c r="N18" s="228"/>
    </row>
    <row r="19" spans="1:14" ht="11.25" customHeight="1">
      <c r="A19" s="385" t="s">
        <v>205</v>
      </c>
      <c r="B19" s="385"/>
      <c r="C19" s="385"/>
      <c r="D19" s="385"/>
      <c r="E19" s="385"/>
      <c r="F19" s="385"/>
      <c r="G19" s="385"/>
      <c r="H19" s="385"/>
      <c r="I19" s="385"/>
      <c r="J19" s="385"/>
      <c r="K19" s="385"/>
      <c r="L19" s="333" t="s">
        <v>204</v>
      </c>
      <c r="M19" s="333"/>
      <c r="N19" s="234" t="s">
        <v>125</v>
      </c>
    </row>
    <row r="20" spans="1:14" ht="18.600000000000001" customHeight="1">
      <c r="A20" s="386"/>
      <c r="B20" s="386"/>
      <c r="C20" s="386"/>
      <c r="D20" s="386"/>
      <c r="E20" s="386"/>
      <c r="F20" s="386"/>
      <c r="G20" s="386"/>
      <c r="H20" s="386"/>
      <c r="I20" s="386"/>
      <c r="J20" s="386"/>
      <c r="K20" s="386"/>
      <c r="L20" s="387"/>
      <c r="M20" s="387"/>
      <c r="N20" s="235"/>
    </row>
    <row r="21" spans="1:14" ht="30" customHeight="1">
      <c r="A21" s="388" t="s">
        <v>203</v>
      </c>
      <c r="B21" s="389"/>
      <c r="C21" s="389"/>
      <c r="D21" s="389"/>
      <c r="E21" s="389"/>
      <c r="F21" s="389"/>
      <c r="G21" s="389"/>
      <c r="H21" s="389"/>
      <c r="I21" s="389"/>
      <c r="J21" s="389"/>
      <c r="K21" s="389"/>
      <c r="L21" s="416"/>
      <c r="M21" s="416"/>
      <c r="N21" s="236"/>
    </row>
    <row r="22" spans="1:14" ht="26.25" customHeight="1">
      <c r="A22" s="375" t="s">
        <v>228</v>
      </c>
      <c r="B22" s="375"/>
      <c r="C22" s="375"/>
      <c r="D22" s="375"/>
      <c r="E22" s="375"/>
      <c r="F22" s="375"/>
      <c r="G22" s="375"/>
      <c r="H22" s="375"/>
      <c r="I22" s="375"/>
      <c r="J22" s="375"/>
      <c r="K22" s="375"/>
      <c r="L22" s="375"/>
      <c r="M22" s="237"/>
      <c r="N22" s="235"/>
    </row>
    <row r="23" spans="1:14" ht="30" customHeight="1">
      <c r="A23" s="417" t="s">
        <v>229</v>
      </c>
      <c r="B23" s="417"/>
      <c r="C23" s="417"/>
      <c r="D23" s="417"/>
      <c r="E23" s="417"/>
      <c r="F23" s="417"/>
      <c r="G23" s="417"/>
      <c r="H23" s="417"/>
      <c r="I23" s="417"/>
      <c r="J23" s="417"/>
      <c r="K23" s="417"/>
      <c r="L23" s="417"/>
      <c r="M23" s="237"/>
      <c r="N23" s="238"/>
    </row>
    <row r="24" spans="1:14" ht="12.6" customHeight="1">
      <c r="A24" s="239"/>
      <c r="B24" s="240"/>
      <c r="C24" s="240"/>
      <c r="D24" s="240"/>
      <c r="E24" s="240"/>
      <c r="F24" s="240"/>
      <c r="G24" s="240"/>
      <c r="H24" s="240"/>
      <c r="I24" s="240"/>
      <c r="J24" s="240"/>
      <c r="K24" s="240"/>
      <c r="L24" s="240"/>
      <c r="M24" s="240"/>
      <c r="N24" s="241"/>
    </row>
    <row r="25" spans="1:14" ht="42.75" customHeight="1">
      <c r="A25" s="415" t="s">
        <v>202</v>
      </c>
      <c r="B25" s="415"/>
      <c r="C25" s="415"/>
      <c r="D25" s="415"/>
      <c r="E25" s="415"/>
      <c r="F25" s="415"/>
      <c r="G25" s="415"/>
      <c r="H25" s="415"/>
      <c r="I25" s="415"/>
      <c r="J25" s="415"/>
      <c r="K25" s="415"/>
      <c r="L25" s="415"/>
      <c r="M25" s="415"/>
      <c r="N25" s="415"/>
    </row>
    <row r="26" spans="1:14" ht="15.6" customHeight="1">
      <c r="A26" s="402"/>
      <c r="B26" s="404"/>
      <c r="C26" s="418" t="s">
        <v>201</v>
      </c>
      <c r="D26" s="419"/>
      <c r="E26" s="420"/>
      <c r="F26" s="418" t="s">
        <v>200</v>
      </c>
      <c r="G26" s="419"/>
      <c r="H26" s="420"/>
      <c r="I26" s="418" t="s">
        <v>199</v>
      </c>
      <c r="J26" s="419"/>
      <c r="K26" s="419"/>
      <c r="L26" s="419"/>
      <c r="M26" s="419"/>
      <c r="N26" s="420"/>
    </row>
    <row r="27" spans="1:14" ht="18" customHeight="1">
      <c r="A27" s="400" t="s">
        <v>233</v>
      </c>
      <c r="B27" s="401"/>
      <c r="C27" s="372"/>
      <c r="D27" s="373"/>
      <c r="E27" s="374"/>
      <c r="F27" s="372"/>
      <c r="G27" s="373"/>
      <c r="H27" s="374"/>
      <c r="I27" s="372"/>
      <c r="J27" s="373"/>
      <c r="K27" s="373"/>
      <c r="L27" s="373"/>
      <c r="M27" s="373"/>
      <c r="N27" s="374"/>
    </row>
    <row r="28" spans="1:14" ht="18" customHeight="1">
      <c r="A28" s="400" t="s">
        <v>234</v>
      </c>
      <c r="B28" s="401"/>
      <c r="C28" s="372"/>
      <c r="D28" s="373"/>
      <c r="E28" s="374"/>
      <c r="F28" s="372"/>
      <c r="G28" s="373"/>
      <c r="H28" s="374"/>
      <c r="I28" s="372"/>
      <c r="J28" s="373"/>
      <c r="K28" s="373"/>
      <c r="L28" s="373"/>
      <c r="M28" s="373"/>
      <c r="N28" s="374"/>
    </row>
    <row r="29" spans="1:14" ht="18" customHeight="1">
      <c r="A29" s="400" t="s">
        <v>235</v>
      </c>
      <c r="B29" s="401"/>
      <c r="C29" s="372"/>
      <c r="D29" s="373"/>
      <c r="E29" s="374"/>
      <c r="F29" s="372"/>
      <c r="G29" s="373"/>
      <c r="H29" s="374"/>
      <c r="I29" s="372"/>
      <c r="J29" s="373"/>
      <c r="K29" s="373"/>
      <c r="L29" s="373"/>
      <c r="M29" s="373"/>
      <c r="N29" s="374"/>
    </row>
    <row r="30" spans="1:14" ht="18" customHeight="1">
      <c r="A30" s="400" t="s">
        <v>236</v>
      </c>
      <c r="B30" s="401"/>
      <c r="C30" s="372"/>
      <c r="D30" s="373"/>
      <c r="E30" s="374"/>
      <c r="F30" s="372"/>
      <c r="G30" s="373"/>
      <c r="H30" s="374"/>
      <c r="I30" s="372"/>
      <c r="J30" s="373"/>
      <c r="K30" s="373"/>
      <c r="L30" s="373"/>
      <c r="M30" s="373"/>
      <c r="N30" s="374"/>
    </row>
    <row r="31" spans="1:14" ht="18" customHeight="1">
      <c r="A31" s="400" t="s">
        <v>237</v>
      </c>
      <c r="B31" s="401"/>
      <c r="C31" s="405" t="s">
        <v>198</v>
      </c>
      <c r="D31" s="398"/>
      <c r="E31" s="406"/>
      <c r="F31" s="405" t="s">
        <v>198</v>
      </c>
      <c r="G31" s="398"/>
      <c r="H31" s="406"/>
      <c r="I31" s="405" t="s">
        <v>198</v>
      </c>
      <c r="J31" s="398"/>
      <c r="K31" s="398"/>
      <c r="L31" s="398"/>
      <c r="M31" s="398"/>
      <c r="N31" s="406"/>
    </row>
    <row r="32" spans="1:14" ht="18" customHeight="1">
      <c r="A32" s="400" t="s">
        <v>238</v>
      </c>
      <c r="B32" s="401"/>
      <c r="C32" s="407"/>
      <c r="D32" s="408"/>
      <c r="E32" s="409"/>
      <c r="F32" s="372"/>
      <c r="G32" s="373"/>
      <c r="H32" s="374"/>
      <c r="I32" s="407"/>
      <c r="J32" s="408"/>
      <c r="K32" s="408"/>
      <c r="L32" s="408"/>
      <c r="M32" s="408"/>
      <c r="N32" s="409"/>
    </row>
    <row r="33" spans="1:14" ht="18" customHeight="1">
      <c r="A33" s="400" t="s">
        <v>239</v>
      </c>
      <c r="B33" s="401"/>
      <c r="C33" s="407"/>
      <c r="D33" s="408"/>
      <c r="E33" s="409"/>
      <c r="F33" s="372"/>
      <c r="G33" s="373"/>
      <c r="H33" s="374"/>
      <c r="I33" s="407"/>
      <c r="J33" s="408"/>
      <c r="K33" s="408"/>
      <c r="L33" s="408"/>
      <c r="M33" s="408"/>
      <c r="N33" s="409"/>
    </row>
    <row r="34" spans="1:14" ht="30" customHeight="1">
      <c r="A34" s="400" t="s">
        <v>240</v>
      </c>
      <c r="B34" s="401"/>
      <c r="C34" s="405" t="s">
        <v>198</v>
      </c>
      <c r="D34" s="398"/>
      <c r="E34" s="406"/>
      <c r="F34" s="405" t="s">
        <v>198</v>
      </c>
      <c r="G34" s="398"/>
      <c r="H34" s="406"/>
      <c r="I34" s="405" t="s">
        <v>198</v>
      </c>
      <c r="J34" s="398"/>
      <c r="K34" s="398"/>
      <c r="L34" s="398"/>
      <c r="M34" s="398"/>
      <c r="N34" s="406"/>
    </row>
    <row r="35" spans="1:14" ht="18" customHeight="1">
      <c r="A35" s="400" t="s">
        <v>241</v>
      </c>
      <c r="B35" s="401"/>
      <c r="C35" s="372"/>
      <c r="D35" s="373"/>
      <c r="E35" s="374"/>
      <c r="F35" s="372"/>
      <c r="G35" s="373"/>
      <c r="H35" s="374"/>
      <c r="I35" s="372"/>
      <c r="J35" s="373"/>
      <c r="K35" s="373"/>
      <c r="L35" s="373"/>
      <c r="M35" s="373"/>
      <c r="N35" s="374"/>
    </row>
    <row r="36" spans="1:14" ht="18" customHeight="1">
      <c r="A36" s="400" t="s">
        <v>242</v>
      </c>
      <c r="B36" s="401"/>
      <c r="C36" s="372"/>
      <c r="D36" s="373"/>
      <c r="E36" s="374"/>
      <c r="F36" s="372"/>
      <c r="G36" s="373"/>
      <c r="H36" s="374"/>
      <c r="I36" s="372"/>
      <c r="J36" s="373"/>
      <c r="K36" s="373"/>
      <c r="L36" s="373"/>
      <c r="M36" s="373"/>
      <c r="N36" s="374"/>
    </row>
    <row r="37" spans="1:14" ht="24.6" customHeight="1">
      <c r="A37" s="400" t="s">
        <v>243</v>
      </c>
      <c r="B37" s="401"/>
      <c r="C37" s="402"/>
      <c r="D37" s="403"/>
      <c r="E37" s="404"/>
      <c r="F37" s="402"/>
      <c r="G37" s="403"/>
      <c r="H37" s="404"/>
      <c r="I37" s="402"/>
      <c r="J37" s="403"/>
      <c r="K37" s="403"/>
      <c r="L37" s="403"/>
      <c r="M37" s="403"/>
      <c r="N37" s="404"/>
    </row>
    <row r="38" spans="1:14" ht="28.5" customHeight="1">
      <c r="A38" s="400" t="s">
        <v>244</v>
      </c>
      <c r="B38" s="401"/>
      <c r="C38" s="410" t="s">
        <v>299</v>
      </c>
      <c r="D38" s="411"/>
      <c r="E38" s="412"/>
      <c r="F38" s="410" t="s">
        <v>298</v>
      </c>
      <c r="G38" s="411"/>
      <c r="H38" s="412"/>
      <c r="I38" s="410" t="s">
        <v>297</v>
      </c>
      <c r="J38" s="413"/>
      <c r="K38" s="413"/>
      <c r="L38" s="413"/>
      <c r="M38" s="413"/>
      <c r="N38" s="414"/>
    </row>
    <row r="39" spans="1:14" ht="18" customHeight="1">
      <c r="A39" s="400" t="s">
        <v>245</v>
      </c>
      <c r="B39" s="401"/>
      <c r="C39" s="372"/>
      <c r="D39" s="373"/>
      <c r="E39" s="374"/>
      <c r="F39" s="372"/>
      <c r="G39" s="373"/>
      <c r="H39" s="374"/>
      <c r="I39" s="372"/>
      <c r="J39" s="373"/>
      <c r="K39" s="373"/>
      <c r="L39" s="373"/>
      <c r="M39" s="373"/>
      <c r="N39" s="374"/>
    </row>
    <row r="40" spans="1:14" ht="18" customHeight="1">
      <c r="A40" s="400" t="s">
        <v>246</v>
      </c>
      <c r="B40" s="401"/>
      <c r="C40" s="372"/>
      <c r="D40" s="373"/>
      <c r="E40" s="374"/>
      <c r="F40" s="372"/>
      <c r="G40" s="373"/>
      <c r="H40" s="374"/>
      <c r="I40" s="372"/>
      <c r="J40" s="373"/>
      <c r="K40" s="373"/>
      <c r="L40" s="373"/>
      <c r="M40" s="373"/>
      <c r="N40" s="374"/>
    </row>
    <row r="41" spans="1:14" ht="25.9" customHeight="1">
      <c r="A41" s="400" t="s">
        <v>247</v>
      </c>
      <c r="B41" s="401"/>
      <c r="C41" s="402"/>
      <c r="D41" s="403"/>
      <c r="E41" s="404"/>
      <c r="F41" s="402"/>
      <c r="G41" s="403"/>
      <c r="H41" s="404"/>
      <c r="I41" s="402"/>
      <c r="J41" s="403"/>
      <c r="K41" s="403"/>
      <c r="L41" s="403"/>
      <c r="M41" s="403"/>
      <c r="N41" s="404"/>
    </row>
    <row r="42" spans="1:14" ht="36" customHeight="1">
      <c r="A42" s="394" t="s">
        <v>248</v>
      </c>
      <c r="B42" s="395"/>
      <c r="C42" s="242" t="s">
        <v>197</v>
      </c>
      <c r="D42" s="243" t="s">
        <v>196</v>
      </c>
      <c r="E42" s="244" t="s">
        <v>195</v>
      </c>
      <c r="F42" s="242" t="s">
        <v>197</v>
      </c>
      <c r="G42" s="243" t="s">
        <v>196</v>
      </c>
      <c r="H42" s="244" t="s">
        <v>195</v>
      </c>
      <c r="I42" s="396" t="s">
        <v>197</v>
      </c>
      <c r="J42" s="397"/>
      <c r="K42" s="398" t="s">
        <v>196</v>
      </c>
      <c r="L42" s="398"/>
      <c r="M42" s="397" t="s">
        <v>195</v>
      </c>
      <c r="N42" s="399"/>
    </row>
  </sheetData>
  <mergeCells count="109">
    <mergeCell ref="A35:B35"/>
    <mergeCell ref="C35:E35"/>
    <mergeCell ref="F35:H35"/>
    <mergeCell ref="I35:N35"/>
    <mergeCell ref="F27:H27"/>
    <mergeCell ref="I27:N27"/>
    <mergeCell ref="A25:N25"/>
    <mergeCell ref="L21:M21"/>
    <mergeCell ref="A23:L23"/>
    <mergeCell ref="A30:B30"/>
    <mergeCell ref="C30:E30"/>
    <mergeCell ref="F30:H30"/>
    <mergeCell ref="I30:N30"/>
    <mergeCell ref="A26:B26"/>
    <mergeCell ref="C26:E26"/>
    <mergeCell ref="F26:H26"/>
    <mergeCell ref="I26:N26"/>
    <mergeCell ref="A27:B27"/>
    <mergeCell ref="C27:E27"/>
    <mergeCell ref="A28:B28"/>
    <mergeCell ref="C28:E28"/>
    <mergeCell ref="F28:H28"/>
    <mergeCell ref="I28:N28"/>
    <mergeCell ref="A29:B29"/>
    <mergeCell ref="A37:B37"/>
    <mergeCell ref="C37:E37"/>
    <mergeCell ref="F37:H37"/>
    <mergeCell ref="I37:N37"/>
    <mergeCell ref="A38:B38"/>
    <mergeCell ref="C38:E38"/>
    <mergeCell ref="A36:B36"/>
    <mergeCell ref="C36:E36"/>
    <mergeCell ref="F36:H36"/>
    <mergeCell ref="I36:N36"/>
    <mergeCell ref="A40:B40"/>
    <mergeCell ref="C40:E40"/>
    <mergeCell ref="F40:H40"/>
    <mergeCell ref="I40:N40"/>
    <mergeCell ref="F38:H38"/>
    <mergeCell ref="I38:N38"/>
    <mergeCell ref="A39:B39"/>
    <mergeCell ref="C39:E39"/>
    <mergeCell ref="F39:H39"/>
    <mergeCell ref="I39:N39"/>
    <mergeCell ref="A42:B42"/>
    <mergeCell ref="I42:J42"/>
    <mergeCell ref="K42:L42"/>
    <mergeCell ref="M42:N42"/>
    <mergeCell ref="A41:B41"/>
    <mergeCell ref="C41:E41"/>
    <mergeCell ref="F41:H41"/>
    <mergeCell ref="I41:N41"/>
    <mergeCell ref="A31:B31"/>
    <mergeCell ref="C31:E31"/>
    <mergeCell ref="F31:H31"/>
    <mergeCell ref="I31:N31"/>
    <mergeCell ref="A32:B32"/>
    <mergeCell ref="C32:E32"/>
    <mergeCell ref="A34:B34"/>
    <mergeCell ref="C34:E34"/>
    <mergeCell ref="F34:H34"/>
    <mergeCell ref="I34:N34"/>
    <mergeCell ref="F32:H32"/>
    <mergeCell ref="I32:N32"/>
    <mergeCell ref="A33:B33"/>
    <mergeCell ref="C33:E33"/>
    <mergeCell ref="F33:H33"/>
    <mergeCell ref="I33:N33"/>
    <mergeCell ref="C29:E29"/>
    <mergeCell ref="F29:H29"/>
    <mergeCell ref="I29:N29"/>
    <mergeCell ref="A22:L22"/>
    <mergeCell ref="G8:N8"/>
    <mergeCell ref="G9:N9"/>
    <mergeCell ref="B2:F2"/>
    <mergeCell ref="L15:N15"/>
    <mergeCell ref="A5:N5"/>
    <mergeCell ref="A6:F6"/>
    <mergeCell ref="G6:K6"/>
    <mergeCell ref="L6:M6"/>
    <mergeCell ref="G7:N7"/>
    <mergeCell ref="A19:K20"/>
    <mergeCell ref="L19:M19"/>
    <mergeCell ref="L20:M20"/>
    <mergeCell ref="A21:K21"/>
    <mergeCell ref="G11:N11"/>
    <mergeCell ref="B16:I16"/>
    <mergeCell ref="J16:K16"/>
    <mergeCell ref="L16:M16"/>
    <mergeCell ref="B17:M17"/>
    <mergeCell ref="A15:E15"/>
    <mergeCell ref="B18:C18"/>
    <mergeCell ref="A1:F1"/>
    <mergeCell ref="G1:N1"/>
    <mergeCell ref="B4:F4"/>
    <mergeCell ref="B10:E10"/>
    <mergeCell ref="G10:K10"/>
    <mergeCell ref="I2:M2"/>
    <mergeCell ref="H3:M3"/>
    <mergeCell ref="G18:I18"/>
    <mergeCell ref="I15:K15"/>
    <mergeCell ref="B3:F3"/>
    <mergeCell ref="B7:E7"/>
    <mergeCell ref="B8:E8"/>
    <mergeCell ref="B9:E9"/>
    <mergeCell ref="B11:E11"/>
    <mergeCell ref="B12:M12"/>
    <mergeCell ref="A13:D13"/>
    <mergeCell ref="A14:C14"/>
  </mergeCells>
  <printOptions horizontalCentered="1"/>
  <pageMargins left="0.25" right="0.25" top="0.25" bottom="0.5" header="0.3" footer="0.3"/>
  <pageSetup scale="8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3F41D-3492-4097-8E09-7B8831EB4E68}">
  <sheetPr>
    <pageSetUpPr fitToPage="1"/>
  </sheetPr>
  <dimension ref="A1:H113"/>
  <sheetViews>
    <sheetView topLeftCell="A43" zoomScale="99" zoomScaleNormal="99" zoomScaleSheetLayoutView="110" workbookViewId="0">
      <selection activeCell="G17" sqref="G17"/>
    </sheetView>
  </sheetViews>
  <sheetFormatPr defaultColWidth="8.75" defaultRowHeight="16.899999999999999" customHeight="1"/>
  <cols>
    <col min="1" max="2" width="5.125" style="22" customWidth="1"/>
    <col min="3" max="3" width="6.25" style="22" customWidth="1"/>
    <col min="4" max="4" width="19.125" style="22" customWidth="1"/>
    <col min="5" max="5" width="4.25" style="22" customWidth="1"/>
    <col min="6" max="6" width="22.125" style="22" customWidth="1"/>
    <col min="7" max="7" width="26.125" style="22" customWidth="1"/>
    <col min="8" max="8" width="24.375" style="22" customWidth="1"/>
    <col min="9" max="9" width="4.125" style="22" customWidth="1"/>
    <col min="10" max="16384" width="8.75" style="22"/>
  </cols>
  <sheetData>
    <row r="1" spans="1:8" ht="16.899999999999999" customHeight="1">
      <c r="A1" s="22" t="s">
        <v>8</v>
      </c>
      <c r="D1" s="149" t="str">
        <f>IF('Page 3'!B2="","",'Page 3'!B2)</f>
        <v/>
      </c>
      <c r="F1" s="22" t="s">
        <v>223</v>
      </c>
      <c r="G1" s="129" t="str">
        <f>IF('Page 3'!I2="","",'Page 3'!I2)</f>
        <v/>
      </c>
    </row>
    <row r="2" spans="1:8" ht="8.4499999999999993" customHeight="1">
      <c r="A2" s="84"/>
      <c r="B2" s="84"/>
      <c r="C2" s="84"/>
      <c r="D2" s="84"/>
      <c r="E2" s="84"/>
      <c r="F2" s="84"/>
      <c r="G2" s="84"/>
    </row>
    <row r="3" spans="1:8" ht="14.45" customHeight="1">
      <c r="A3" s="439" t="s">
        <v>140</v>
      </c>
      <c r="B3" s="439"/>
      <c r="C3" s="439"/>
      <c r="D3" s="439"/>
      <c r="E3" s="439"/>
      <c r="F3" s="439"/>
      <c r="G3" s="439"/>
    </row>
    <row r="4" spans="1:8" ht="16.899999999999999" customHeight="1">
      <c r="A4" s="439"/>
      <c r="B4" s="439"/>
      <c r="C4" s="439"/>
      <c r="D4" s="439"/>
      <c r="E4" s="439"/>
      <c r="F4" s="439"/>
      <c r="G4" s="439"/>
    </row>
    <row r="5" spans="1:8" ht="13.9" customHeight="1">
      <c r="A5" s="439"/>
      <c r="B5" s="439"/>
      <c r="C5" s="439"/>
      <c r="D5" s="439"/>
      <c r="E5" s="439"/>
      <c r="F5" s="439"/>
      <c r="G5" s="439"/>
      <c r="H5" s="40"/>
    </row>
    <row r="6" spans="1:8" ht="12" customHeight="1">
      <c r="A6" s="85" t="s">
        <v>124</v>
      </c>
      <c r="B6" s="85" t="s">
        <v>125</v>
      </c>
      <c r="H6" s="40"/>
    </row>
    <row r="7" spans="1:8" ht="45" customHeight="1">
      <c r="A7" s="245" t="s">
        <v>126</v>
      </c>
      <c r="B7" s="245" t="s">
        <v>126</v>
      </c>
      <c r="C7" s="440" t="s">
        <v>127</v>
      </c>
      <c r="D7" s="441"/>
      <c r="E7" s="442"/>
      <c r="F7" s="446"/>
      <c r="G7" s="447"/>
      <c r="H7" s="40"/>
    </row>
    <row r="8" spans="1:8" ht="45.75" customHeight="1">
      <c r="A8" s="245" t="s">
        <v>126</v>
      </c>
      <c r="B8" s="245" t="s">
        <v>126</v>
      </c>
      <c r="C8" s="443" t="s">
        <v>128</v>
      </c>
      <c r="D8" s="444"/>
      <c r="E8" s="445"/>
      <c r="F8" s="448"/>
      <c r="G8" s="449"/>
      <c r="H8" s="40"/>
    </row>
    <row r="9" spans="1:8" ht="26.45" customHeight="1">
      <c r="A9" s="245" t="s">
        <v>126</v>
      </c>
      <c r="B9" s="245" t="s">
        <v>126</v>
      </c>
      <c r="C9" s="459" t="s">
        <v>129</v>
      </c>
      <c r="D9" s="459"/>
      <c r="E9" s="459"/>
      <c r="F9" s="459"/>
      <c r="G9" s="459"/>
      <c r="H9" s="40"/>
    </row>
    <row r="10" spans="1:8" ht="13.9" customHeight="1">
      <c r="A10" s="462"/>
      <c r="B10" s="462"/>
      <c r="C10" s="462"/>
      <c r="D10" s="453" t="s">
        <v>121</v>
      </c>
      <c r="E10" s="454"/>
      <c r="F10" s="86" t="s">
        <v>122</v>
      </c>
      <c r="G10" s="86" t="s">
        <v>123</v>
      </c>
      <c r="H10" s="40"/>
    </row>
    <row r="11" spans="1:8" ht="12">
      <c r="A11" s="463" t="s">
        <v>130</v>
      </c>
      <c r="B11" s="463"/>
      <c r="C11" s="463"/>
      <c r="D11" s="455"/>
      <c r="E11" s="456"/>
      <c r="F11" s="246"/>
      <c r="G11" s="247"/>
      <c r="H11" s="40"/>
    </row>
    <row r="12" spans="1:8" ht="12">
      <c r="A12" s="461" t="s">
        <v>131</v>
      </c>
      <c r="B12" s="461"/>
      <c r="C12" s="461"/>
      <c r="D12" s="455"/>
      <c r="E12" s="456"/>
      <c r="F12" s="246"/>
      <c r="G12" s="247"/>
      <c r="H12" s="40"/>
    </row>
    <row r="13" spans="1:8" ht="10.9" customHeight="1">
      <c r="A13" s="434" t="s">
        <v>132</v>
      </c>
      <c r="B13" s="434"/>
      <c r="C13" s="434"/>
      <c r="D13" s="457"/>
      <c r="E13" s="458"/>
      <c r="F13" s="248"/>
      <c r="G13" s="247"/>
    </row>
    <row r="14" spans="1:8" ht="10.9" customHeight="1">
      <c r="A14" s="450" t="s">
        <v>280</v>
      </c>
      <c r="B14" s="451"/>
      <c r="C14" s="452"/>
      <c r="D14" s="249"/>
      <c r="E14" s="250"/>
      <c r="F14" s="248"/>
      <c r="G14" s="247"/>
    </row>
    <row r="15" spans="1:8" ht="12">
      <c r="A15" s="87" t="s">
        <v>133</v>
      </c>
      <c r="B15" s="87"/>
      <c r="C15" s="87"/>
      <c r="D15" s="437"/>
      <c r="E15" s="438"/>
      <c r="F15" s="251"/>
      <c r="G15" s="251"/>
    </row>
    <row r="16" spans="1:8" ht="12">
      <c r="A16" s="434" t="s">
        <v>134</v>
      </c>
      <c r="B16" s="434"/>
      <c r="C16" s="434"/>
      <c r="D16" s="437"/>
      <c r="E16" s="438"/>
      <c r="F16" s="252"/>
      <c r="G16" s="251"/>
    </row>
    <row r="17" spans="1:7" ht="12">
      <c r="A17" s="434" t="s">
        <v>135</v>
      </c>
      <c r="B17" s="434"/>
      <c r="C17" s="434"/>
      <c r="D17" s="437"/>
      <c r="E17" s="438"/>
      <c r="F17" s="251"/>
      <c r="G17" s="251"/>
    </row>
    <row r="18" spans="1:7" ht="12">
      <c r="A18" s="434" t="s">
        <v>136</v>
      </c>
      <c r="B18" s="434"/>
      <c r="C18" s="434"/>
      <c r="D18" s="437" t="s">
        <v>141</v>
      </c>
      <c r="E18" s="438"/>
      <c r="F18" s="252" t="s">
        <v>141</v>
      </c>
      <c r="G18" s="252" t="s">
        <v>141</v>
      </c>
    </row>
    <row r="19" spans="1:7" ht="12">
      <c r="A19" s="434" t="s">
        <v>137</v>
      </c>
      <c r="B19" s="434"/>
      <c r="C19" s="434"/>
      <c r="D19" s="437"/>
      <c r="E19" s="438"/>
      <c r="F19" s="251"/>
      <c r="G19" s="251"/>
    </row>
    <row r="20" spans="1:7" ht="12">
      <c r="A20" s="434" t="s">
        <v>138</v>
      </c>
      <c r="B20" s="434"/>
      <c r="C20" s="434"/>
      <c r="D20" s="437"/>
      <c r="E20" s="438"/>
      <c r="F20" s="251"/>
      <c r="G20" s="251"/>
    </row>
    <row r="21" spans="1:7" ht="12">
      <c r="A21" s="434" t="s">
        <v>120</v>
      </c>
      <c r="B21" s="434"/>
      <c r="C21" s="434"/>
      <c r="D21" s="437"/>
      <c r="E21" s="438"/>
      <c r="F21" s="251"/>
      <c r="G21" s="251"/>
    </row>
    <row r="22" spans="1:7" ht="12">
      <c r="A22" s="434" t="s">
        <v>139</v>
      </c>
      <c r="B22" s="434"/>
      <c r="C22" s="434"/>
      <c r="D22" s="437"/>
      <c r="E22" s="438"/>
      <c r="F22" s="251"/>
      <c r="G22" s="251"/>
    </row>
    <row r="23" spans="1:7" ht="21.6" customHeight="1">
      <c r="A23" s="186" t="s">
        <v>142</v>
      </c>
    </row>
    <row r="24" spans="1:7" ht="21.75" customHeight="1">
      <c r="A24" s="435" t="s">
        <v>291</v>
      </c>
      <c r="B24" s="435"/>
      <c r="C24" s="435"/>
      <c r="D24" s="435"/>
      <c r="E24" s="435"/>
      <c r="F24" s="435"/>
      <c r="G24" s="435"/>
    </row>
    <row r="25" spans="1:7" ht="36" customHeight="1">
      <c r="A25" s="435"/>
      <c r="B25" s="435"/>
      <c r="C25" s="435"/>
      <c r="D25" s="435"/>
      <c r="E25" s="435"/>
      <c r="F25" s="435"/>
      <c r="G25" s="435"/>
    </row>
    <row r="26" spans="1:7" ht="15.6" customHeight="1">
      <c r="A26" s="436" t="s">
        <v>143</v>
      </c>
      <c r="B26" s="436"/>
      <c r="C26" s="436"/>
      <c r="D26" s="436"/>
      <c r="E26" s="436"/>
      <c r="F26" s="436"/>
      <c r="G26" s="436"/>
    </row>
    <row r="27" spans="1:7" s="40" customFormat="1" ht="16.899999999999999" customHeight="1">
      <c r="A27" s="433" t="s">
        <v>116</v>
      </c>
      <c r="B27" s="433"/>
      <c r="C27" s="43" t="s">
        <v>117</v>
      </c>
      <c r="D27" s="43" t="s">
        <v>118</v>
      </c>
      <c r="E27" s="43"/>
      <c r="F27" s="43" t="s">
        <v>119</v>
      </c>
      <c r="G27" s="43" t="s">
        <v>120</v>
      </c>
    </row>
    <row r="28" spans="1:7" s="40" customFormat="1" ht="10.9" customHeight="1">
      <c r="A28" s="431"/>
      <c r="B28" s="431"/>
      <c r="C28" s="253"/>
      <c r="D28" s="422"/>
      <c r="E28" s="423"/>
      <c r="F28" s="254"/>
      <c r="G28" s="253"/>
    </row>
    <row r="29" spans="1:7" s="40" customFormat="1" ht="10.9" customHeight="1">
      <c r="A29" s="431"/>
      <c r="B29" s="431"/>
      <c r="C29" s="253"/>
      <c r="D29" s="422"/>
      <c r="E29" s="423"/>
      <c r="F29" s="254"/>
      <c r="G29" s="253"/>
    </row>
    <row r="30" spans="1:7" s="40" customFormat="1" ht="10.9" customHeight="1">
      <c r="A30" s="431"/>
      <c r="B30" s="431"/>
      <c r="C30" s="253"/>
      <c r="D30" s="422"/>
      <c r="E30" s="423"/>
      <c r="F30" s="254"/>
      <c r="G30" s="253"/>
    </row>
    <row r="31" spans="1:7" s="40" customFormat="1" ht="10.9" customHeight="1">
      <c r="A31" s="431"/>
      <c r="B31" s="431"/>
      <c r="C31" s="253"/>
      <c r="D31" s="422"/>
      <c r="E31" s="423"/>
      <c r="F31" s="254"/>
      <c r="G31" s="253"/>
    </row>
    <row r="32" spans="1:7" s="40" customFormat="1" ht="10.9" customHeight="1">
      <c r="A32" s="431"/>
      <c r="B32" s="431"/>
      <c r="C32" s="253"/>
      <c r="D32" s="422"/>
      <c r="E32" s="423"/>
      <c r="F32" s="254"/>
      <c r="G32" s="253"/>
    </row>
    <row r="33" spans="1:8" s="40" customFormat="1" ht="10.9" customHeight="1">
      <c r="A33" s="431"/>
      <c r="B33" s="431"/>
      <c r="C33" s="253"/>
      <c r="D33" s="422"/>
      <c r="E33" s="423"/>
      <c r="F33" s="254"/>
      <c r="G33" s="253"/>
    </row>
    <row r="34" spans="1:8" s="40" customFormat="1" ht="10.9" customHeight="1">
      <c r="A34" s="431"/>
      <c r="B34" s="431"/>
      <c r="C34" s="253"/>
      <c r="D34" s="422"/>
      <c r="E34" s="423"/>
      <c r="F34" s="254"/>
      <c r="G34" s="253"/>
    </row>
    <row r="35" spans="1:8" s="40" customFormat="1" ht="15" customHeight="1">
      <c r="A35" s="432" t="s">
        <v>144</v>
      </c>
      <c r="B35" s="432"/>
      <c r="C35" s="432"/>
      <c r="D35" s="432"/>
      <c r="E35" s="432"/>
      <c r="F35" s="432"/>
      <c r="G35" s="432"/>
    </row>
    <row r="36" spans="1:8" ht="16.899999999999999" customHeight="1">
      <c r="A36" s="433" t="s">
        <v>145</v>
      </c>
      <c r="B36" s="433"/>
      <c r="C36" s="433"/>
      <c r="D36" s="433"/>
      <c r="E36" s="433"/>
      <c r="F36" s="433"/>
      <c r="G36" s="433"/>
    </row>
    <row r="37" spans="1:8" ht="12">
      <c r="A37" s="460" t="s">
        <v>146</v>
      </c>
      <c r="B37" s="460"/>
      <c r="C37" s="460"/>
      <c r="D37" s="460"/>
      <c r="E37" s="15"/>
      <c r="F37" s="15" t="s">
        <v>147</v>
      </c>
      <c r="G37" s="15" t="s">
        <v>120</v>
      </c>
    </row>
    <row r="38" spans="1:8" ht="10.9" customHeight="1">
      <c r="A38" s="424"/>
      <c r="B38" s="425"/>
      <c r="C38" s="425"/>
      <c r="D38" s="425"/>
      <c r="E38" s="426"/>
      <c r="F38" s="255"/>
      <c r="G38" s="255"/>
      <c r="H38" s="82"/>
    </row>
    <row r="39" spans="1:8" ht="10.9" customHeight="1">
      <c r="A39" s="427"/>
      <c r="B39" s="428"/>
      <c r="C39" s="428"/>
      <c r="D39" s="428"/>
      <c r="E39" s="429"/>
      <c r="F39" s="256"/>
      <c r="G39" s="257"/>
      <c r="H39" s="82"/>
    </row>
    <row r="40" spans="1:8" ht="16.899999999999999" customHeight="1">
      <c r="A40" s="430" t="s">
        <v>148</v>
      </c>
      <c r="B40" s="430"/>
      <c r="C40" s="430"/>
      <c r="D40" s="430"/>
      <c r="E40" s="430"/>
      <c r="F40" s="430"/>
      <c r="G40" s="430"/>
    </row>
    <row r="41" spans="1:8" ht="16.899999999999999" customHeight="1">
      <c r="A41" s="88"/>
      <c r="B41" s="28"/>
      <c r="D41" s="80"/>
      <c r="F41" s="130"/>
    </row>
    <row r="42" spans="1:8" ht="48" customHeight="1">
      <c r="B42" s="89"/>
      <c r="C42" s="89"/>
      <c r="D42" s="89"/>
      <c r="E42" s="130"/>
      <c r="F42" s="130"/>
      <c r="G42" s="89"/>
    </row>
    <row r="43" spans="1:8" ht="27" customHeight="1">
      <c r="B43" s="89"/>
      <c r="C43" s="89"/>
      <c r="D43" s="89"/>
      <c r="E43" s="89"/>
      <c r="F43" s="89"/>
      <c r="G43" s="131"/>
    </row>
    <row r="44" spans="1:8" ht="59.25" customHeight="1">
      <c r="B44" s="421"/>
      <c r="C44" s="421"/>
      <c r="D44" s="421"/>
      <c r="E44" s="89"/>
      <c r="F44" s="89"/>
      <c r="G44" s="131"/>
    </row>
    <row r="45" spans="1:8" ht="39.6" customHeight="1">
      <c r="A45" s="89"/>
      <c r="B45" s="131"/>
      <c r="C45" s="131"/>
      <c r="D45" s="131"/>
    </row>
    <row r="46" spans="1:8" ht="31.9" customHeight="1">
      <c r="A46" s="89"/>
      <c r="C46" s="130"/>
      <c r="D46" s="130"/>
      <c r="E46" s="90"/>
    </row>
    <row r="47" spans="1:8" ht="16.899999999999999" customHeight="1">
      <c r="A47" s="89"/>
      <c r="B47" s="89"/>
      <c r="C47" s="89"/>
      <c r="D47" s="89"/>
      <c r="E47" s="89"/>
      <c r="F47" s="80"/>
    </row>
    <row r="48" spans="1:8" ht="16.899999999999999" customHeight="1">
      <c r="A48" s="89"/>
      <c r="B48" s="89"/>
      <c r="C48" s="89"/>
      <c r="D48" s="89"/>
      <c r="E48" s="89"/>
    </row>
    <row r="49" spans="1:8" ht="16.899999999999999" customHeight="1">
      <c r="A49" s="89"/>
      <c r="B49" s="89"/>
      <c r="C49" s="89"/>
      <c r="D49" s="89"/>
      <c r="E49" s="89"/>
    </row>
    <row r="50" spans="1:8" ht="16.899999999999999" customHeight="1">
      <c r="A50" s="89"/>
      <c r="B50" s="89"/>
      <c r="C50" s="89"/>
      <c r="D50" s="89"/>
      <c r="E50" s="89"/>
    </row>
    <row r="51" spans="1:8" ht="16.899999999999999" customHeight="1">
      <c r="A51" s="89"/>
      <c r="B51" s="89"/>
      <c r="C51" s="89"/>
      <c r="D51" s="89"/>
      <c r="E51" s="89"/>
    </row>
    <row r="52" spans="1:8" ht="16.899999999999999" customHeight="1">
      <c r="A52" s="62"/>
      <c r="B52" s="62"/>
      <c r="D52" s="62"/>
      <c r="E52" s="62"/>
      <c r="F52" s="62"/>
      <c r="G52" s="62"/>
    </row>
    <row r="53" spans="1:8" s="40" customFormat="1" ht="16.899999999999999" customHeight="1">
      <c r="A53" s="43"/>
      <c r="B53" s="43"/>
      <c r="C53" s="62"/>
      <c r="D53" s="43"/>
      <c r="E53" s="43"/>
      <c r="F53" s="43"/>
      <c r="G53" s="43"/>
    </row>
    <row r="54" spans="1:8" s="40" customFormat="1" ht="16.899999999999999" customHeight="1">
      <c r="A54" s="28"/>
      <c r="B54" s="28"/>
      <c r="C54" s="43"/>
      <c r="D54" s="79"/>
      <c r="E54" s="79"/>
      <c r="F54" s="79"/>
    </row>
    <row r="55" spans="1:8" s="40" customFormat="1" ht="16.899999999999999" customHeight="1">
      <c r="A55" s="28"/>
      <c r="B55" s="28"/>
      <c r="D55" s="79"/>
      <c r="E55" s="79"/>
      <c r="F55" s="79"/>
    </row>
    <row r="56" spans="1:8" s="40" customFormat="1" ht="16.899999999999999" customHeight="1">
      <c r="A56" s="28"/>
      <c r="B56" s="28"/>
      <c r="D56" s="79"/>
      <c r="E56" s="79"/>
      <c r="F56" s="79"/>
    </row>
    <row r="57" spans="1:8" s="40" customFormat="1" ht="16.899999999999999" customHeight="1">
      <c r="A57" s="28"/>
      <c r="B57" s="28"/>
      <c r="D57" s="79"/>
      <c r="E57" s="79"/>
      <c r="F57" s="79"/>
    </row>
    <row r="58" spans="1:8" s="40" customFormat="1" ht="16.899999999999999" customHeight="1">
      <c r="A58" s="28"/>
      <c r="B58" s="28"/>
      <c r="D58" s="79"/>
      <c r="E58" s="79"/>
      <c r="F58" s="79"/>
    </row>
    <row r="59" spans="1:8" ht="16.899999999999999" customHeight="1">
      <c r="A59" s="28"/>
      <c r="B59" s="28"/>
      <c r="C59" s="40"/>
      <c r="D59" s="79"/>
      <c r="E59" s="79"/>
      <c r="F59" s="79"/>
      <c r="G59" s="40"/>
    </row>
    <row r="60" spans="1:8" ht="16.899999999999999" customHeight="1">
      <c r="A60" s="28"/>
      <c r="B60" s="28"/>
      <c r="C60" s="40"/>
      <c r="D60" s="79"/>
      <c r="E60" s="79"/>
      <c r="F60" s="79"/>
      <c r="G60" s="40"/>
    </row>
    <row r="61" spans="1:8" ht="16.899999999999999" customHeight="1">
      <c r="A61" s="28"/>
      <c r="B61" s="28"/>
      <c r="C61" s="40"/>
      <c r="D61" s="79"/>
      <c r="E61" s="79"/>
      <c r="F61" s="79"/>
      <c r="G61" s="40"/>
    </row>
    <row r="62" spans="1:8" ht="16.899999999999999" customHeight="1">
      <c r="A62" s="29"/>
      <c r="B62" s="29"/>
      <c r="C62" s="40"/>
      <c r="D62" s="29"/>
      <c r="E62" s="29"/>
      <c r="F62" s="29"/>
      <c r="G62" s="40"/>
    </row>
    <row r="63" spans="1:8" ht="16.899999999999999" customHeight="1">
      <c r="C63" s="40"/>
      <c r="D63" s="32"/>
      <c r="E63" s="32"/>
      <c r="F63" s="32"/>
      <c r="H63" s="63"/>
    </row>
    <row r="64" spans="1:8" ht="16.899999999999999" customHeight="1">
      <c r="A64" s="63"/>
      <c r="B64" s="63"/>
      <c r="D64" s="63"/>
      <c r="E64" s="63"/>
      <c r="F64" s="63"/>
      <c r="G64" s="63"/>
    </row>
    <row r="65" spans="1:7" ht="16.899999999999999" customHeight="1">
      <c r="A65" s="40"/>
      <c r="B65" s="40"/>
      <c r="C65" s="63"/>
      <c r="D65" s="40"/>
      <c r="E65" s="40"/>
      <c r="F65" s="40"/>
      <c r="G65" s="40"/>
    </row>
    <row r="66" spans="1:7" ht="16.899999999999999" customHeight="1">
      <c r="A66" s="62"/>
      <c r="B66" s="62"/>
      <c r="C66" s="40"/>
      <c r="D66" s="62"/>
      <c r="E66" s="62"/>
      <c r="F66" s="62"/>
      <c r="G66" s="62"/>
    </row>
    <row r="67" spans="1:7" ht="16.899999999999999" customHeight="1">
      <c r="A67" s="62"/>
      <c r="B67" s="62"/>
      <c r="C67" s="62"/>
      <c r="D67" s="62"/>
      <c r="E67" s="62"/>
      <c r="F67" s="62"/>
      <c r="G67" s="62"/>
    </row>
    <row r="68" spans="1:7" ht="16.899999999999999" customHeight="1">
      <c r="A68" s="62"/>
      <c r="B68" s="62"/>
      <c r="C68" s="62"/>
      <c r="D68" s="62"/>
      <c r="E68" s="62"/>
      <c r="F68" s="62"/>
      <c r="G68" s="62"/>
    </row>
    <row r="69" spans="1:7" ht="16.899999999999999" customHeight="1">
      <c r="A69" s="62"/>
      <c r="B69" s="62"/>
      <c r="C69" s="62"/>
      <c r="D69" s="62"/>
      <c r="E69" s="62"/>
      <c r="F69" s="62"/>
      <c r="G69" s="62"/>
    </row>
    <row r="70" spans="1:7" ht="16.899999999999999" customHeight="1">
      <c r="C70" s="62"/>
    </row>
    <row r="71" spans="1:7" ht="16.899999999999999" customHeight="1">
      <c r="A71" s="62"/>
      <c r="B71" s="62"/>
      <c r="D71" s="62"/>
      <c r="E71" s="62"/>
      <c r="F71" s="62"/>
      <c r="G71" s="62"/>
    </row>
    <row r="72" spans="1:7" ht="16.899999999999999" customHeight="1">
      <c r="A72" s="62"/>
      <c r="B72" s="62"/>
      <c r="C72" s="62"/>
      <c r="D72" s="62"/>
      <c r="E72" s="62"/>
      <c r="F72" s="62"/>
      <c r="G72" s="62"/>
    </row>
    <row r="73" spans="1:7" ht="16.899999999999999" customHeight="1">
      <c r="C73" s="62"/>
      <c r="D73" s="32"/>
      <c r="E73" s="32"/>
      <c r="F73" s="32"/>
    </row>
    <row r="74" spans="1:7" ht="16.899999999999999" customHeight="1">
      <c r="A74" s="83"/>
      <c r="B74" s="83"/>
      <c r="D74" s="32"/>
      <c r="E74" s="32"/>
      <c r="F74" s="32"/>
    </row>
    <row r="75" spans="1:7" ht="16.899999999999999" customHeight="1">
      <c r="A75" s="83"/>
      <c r="B75" s="83"/>
    </row>
    <row r="76" spans="1:7" ht="16.899999999999999" customHeight="1">
      <c r="D76" s="32"/>
      <c r="E76" s="32"/>
      <c r="F76" s="32"/>
    </row>
    <row r="77" spans="1:7" ht="16.899999999999999" customHeight="1">
      <c r="D77" s="32"/>
      <c r="E77" s="32"/>
      <c r="F77" s="32"/>
    </row>
    <row r="78" spans="1:7" ht="16.899999999999999" customHeight="1">
      <c r="A78" s="83"/>
      <c r="B78" s="83"/>
    </row>
    <row r="79" spans="1:7" ht="16.899999999999999" customHeight="1">
      <c r="D79" s="32"/>
      <c r="E79" s="32"/>
      <c r="F79" s="32"/>
    </row>
    <row r="80" spans="1:7" ht="16.899999999999999" customHeight="1">
      <c r="D80" s="32"/>
      <c r="E80" s="32"/>
      <c r="F80" s="32"/>
    </row>
    <row r="81" spans="1:6" ht="16.899999999999999" customHeight="1">
      <c r="A81" s="83"/>
      <c r="B81" s="83"/>
    </row>
    <row r="82" spans="1:6" ht="16.899999999999999" customHeight="1">
      <c r="D82" s="32"/>
      <c r="E82" s="32"/>
      <c r="F82" s="32"/>
    </row>
    <row r="83" spans="1:6" ht="16.899999999999999" customHeight="1">
      <c r="D83" s="32"/>
      <c r="E83" s="32"/>
      <c r="F83" s="32"/>
    </row>
    <row r="84" spans="1:6" ht="16.899999999999999" customHeight="1">
      <c r="A84" s="83"/>
      <c r="B84" s="83"/>
    </row>
    <row r="85" spans="1:6" ht="16.899999999999999" customHeight="1">
      <c r="D85" s="32"/>
      <c r="E85" s="32"/>
      <c r="F85" s="32"/>
    </row>
    <row r="86" spans="1:6" ht="16.899999999999999" customHeight="1">
      <c r="D86" s="32"/>
      <c r="E86" s="32"/>
      <c r="F86" s="32"/>
    </row>
    <row r="87" spans="1:6" ht="16.899999999999999" customHeight="1">
      <c r="A87" s="83"/>
      <c r="B87" s="83"/>
      <c r="D87" s="32"/>
      <c r="E87" s="32"/>
      <c r="F87" s="32"/>
    </row>
    <row r="88" spans="1:6" ht="16.899999999999999" customHeight="1">
      <c r="D88" s="32"/>
      <c r="E88" s="32"/>
      <c r="F88" s="32"/>
    </row>
    <row r="96" spans="1:6" ht="16.899999999999999" customHeight="1">
      <c r="A96" s="83"/>
      <c r="B96" s="83"/>
    </row>
    <row r="97" spans="1:6" ht="16.899999999999999" customHeight="1">
      <c r="D97" s="32"/>
      <c r="E97" s="32"/>
      <c r="F97" s="32"/>
    </row>
    <row r="98" spans="1:6" ht="16.899999999999999" customHeight="1">
      <c r="D98" s="32"/>
      <c r="E98" s="32"/>
      <c r="F98" s="32"/>
    </row>
    <row r="99" spans="1:6" ht="16.899999999999999" customHeight="1">
      <c r="A99" s="83"/>
      <c r="B99" s="83"/>
      <c r="D99" s="32"/>
      <c r="E99" s="32"/>
      <c r="F99" s="32"/>
    </row>
    <row r="100" spans="1:6" ht="16.899999999999999" customHeight="1">
      <c r="A100" s="83"/>
      <c r="B100" s="83"/>
    </row>
    <row r="101" spans="1:6" ht="16.899999999999999" customHeight="1">
      <c r="D101" s="32"/>
      <c r="E101" s="32"/>
      <c r="F101" s="32"/>
    </row>
    <row r="102" spans="1:6" ht="16.899999999999999" customHeight="1">
      <c r="D102" s="32"/>
      <c r="E102" s="32"/>
      <c r="F102" s="32"/>
    </row>
    <row r="103" spans="1:6" ht="16.899999999999999" customHeight="1">
      <c r="A103" s="83"/>
      <c r="B103" s="83"/>
    </row>
    <row r="104" spans="1:6" ht="16.899999999999999" customHeight="1">
      <c r="D104" s="32"/>
      <c r="E104" s="32"/>
      <c r="F104" s="32"/>
    </row>
    <row r="105" spans="1:6" ht="16.899999999999999" customHeight="1">
      <c r="D105" s="32"/>
      <c r="E105" s="32"/>
      <c r="F105" s="32"/>
    </row>
    <row r="106" spans="1:6" ht="16.899999999999999" customHeight="1">
      <c r="A106" s="83"/>
      <c r="B106" s="83"/>
    </row>
    <row r="107" spans="1:6" ht="16.899999999999999" customHeight="1">
      <c r="D107" s="32"/>
      <c r="E107" s="32"/>
      <c r="F107" s="32"/>
    </row>
    <row r="108" spans="1:6" ht="16.899999999999999" customHeight="1">
      <c r="D108" s="32"/>
      <c r="E108" s="32"/>
      <c r="F108" s="32"/>
    </row>
    <row r="109" spans="1:6" ht="16.899999999999999" customHeight="1">
      <c r="A109" s="83"/>
      <c r="B109" s="83"/>
    </row>
    <row r="110" spans="1:6" ht="16.899999999999999" customHeight="1">
      <c r="D110" s="32"/>
      <c r="E110" s="32"/>
      <c r="F110" s="32"/>
    </row>
    <row r="111" spans="1:6" ht="16.899999999999999" customHeight="1">
      <c r="D111" s="32"/>
      <c r="E111" s="32"/>
      <c r="F111" s="32"/>
    </row>
    <row r="112" spans="1:6" ht="16.899999999999999" customHeight="1">
      <c r="A112" s="83"/>
      <c r="B112" s="83"/>
      <c r="D112" s="32"/>
      <c r="E112" s="32"/>
      <c r="F112" s="32"/>
    </row>
    <row r="113" spans="4:6" ht="16.899999999999999" customHeight="1">
      <c r="D113" s="32"/>
      <c r="E113" s="32"/>
      <c r="F113" s="32"/>
    </row>
  </sheetData>
  <mergeCells count="54">
    <mergeCell ref="C9:G9"/>
    <mergeCell ref="A37:D37"/>
    <mergeCell ref="A31:B31"/>
    <mergeCell ref="A32:B32"/>
    <mergeCell ref="A33:B33"/>
    <mergeCell ref="A27:B27"/>
    <mergeCell ref="A18:C18"/>
    <mergeCell ref="A19:C19"/>
    <mergeCell ref="A13:C13"/>
    <mergeCell ref="A12:C12"/>
    <mergeCell ref="A10:C10"/>
    <mergeCell ref="A11:C11"/>
    <mergeCell ref="A16:C16"/>
    <mergeCell ref="A17:C17"/>
    <mergeCell ref="A30:B30"/>
    <mergeCell ref="D16:E16"/>
    <mergeCell ref="D17:E17"/>
    <mergeCell ref="D18:E18"/>
    <mergeCell ref="D19:E19"/>
    <mergeCell ref="A14:C14"/>
    <mergeCell ref="D10:E10"/>
    <mergeCell ref="D11:E11"/>
    <mergeCell ref="D12:E12"/>
    <mergeCell ref="D13:E13"/>
    <mergeCell ref="D15:E15"/>
    <mergeCell ref="A3:G5"/>
    <mergeCell ref="C7:E7"/>
    <mergeCell ref="C8:E8"/>
    <mergeCell ref="F7:G7"/>
    <mergeCell ref="F8:G8"/>
    <mergeCell ref="D29:E29"/>
    <mergeCell ref="D30:E30"/>
    <mergeCell ref="A20:C20"/>
    <mergeCell ref="A21:C21"/>
    <mergeCell ref="A22:C22"/>
    <mergeCell ref="A24:G25"/>
    <mergeCell ref="A26:G26"/>
    <mergeCell ref="A28:B28"/>
    <mergeCell ref="A29:B29"/>
    <mergeCell ref="D22:E22"/>
    <mergeCell ref="D21:E21"/>
    <mergeCell ref="D20:E20"/>
    <mergeCell ref="D28:E28"/>
    <mergeCell ref="B44:D44"/>
    <mergeCell ref="D31:E31"/>
    <mergeCell ref="D32:E32"/>
    <mergeCell ref="D33:E33"/>
    <mergeCell ref="D34:E34"/>
    <mergeCell ref="A38:E38"/>
    <mergeCell ref="A39:E39"/>
    <mergeCell ref="A40:G40"/>
    <mergeCell ref="A34:B34"/>
    <mergeCell ref="A35:G35"/>
    <mergeCell ref="A36:G36"/>
  </mergeCells>
  <printOptions horizontalCentered="1"/>
  <pageMargins left="0.25" right="0.25" top="0.25" bottom="0" header="0.3" footer="0.3"/>
  <pageSetup scale="9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B782-62F6-45C3-85FB-CF4A04943E62}">
  <dimension ref="A1:M100"/>
  <sheetViews>
    <sheetView topLeftCell="A54" zoomScale="91" zoomScaleNormal="91" zoomScaleSheetLayoutView="102" workbookViewId="0">
      <selection activeCell="G17" sqref="G17"/>
    </sheetView>
  </sheetViews>
  <sheetFormatPr defaultRowHeight="19.5"/>
  <cols>
    <col min="1" max="1" width="7.75" customWidth="1"/>
    <col min="2" max="2" width="9.625" customWidth="1"/>
    <col min="3" max="3" width="4.875" customWidth="1"/>
    <col min="4" max="4" width="4.125" style="22" customWidth="1"/>
    <col min="5" max="5" width="11.25" customWidth="1"/>
    <col min="6" max="6" width="1" customWidth="1"/>
    <col min="7" max="7" width="7.5" customWidth="1"/>
    <col min="8" max="8" width="9.75" customWidth="1"/>
    <col min="9" max="9" width="4.75" customWidth="1"/>
    <col min="10" max="10" width="4.875" style="35" customWidth="1"/>
    <col min="11" max="11" width="14.125" customWidth="1"/>
    <col min="12" max="12" width="1.375" customWidth="1"/>
    <col min="13" max="13" width="14" style="2" customWidth="1"/>
    <col min="14" max="14" width="4.125" customWidth="1"/>
  </cols>
  <sheetData>
    <row r="1" spans="1:13" ht="15" customHeight="1">
      <c r="A1" s="81" t="s">
        <v>8</v>
      </c>
      <c r="B1" s="2"/>
      <c r="C1" s="466" t="str">
        <f>IF('Page 3'!B2="","",'Page 3'!B2)</f>
        <v/>
      </c>
      <c r="D1" s="466"/>
      <c r="E1" s="466"/>
      <c r="F1" s="2"/>
      <c r="G1" s="81" t="s">
        <v>223</v>
      </c>
      <c r="H1" s="2"/>
      <c r="I1" s="498" t="str">
        <f>IF('Page 3'!I2="","",'Page 3'!I2)</f>
        <v/>
      </c>
      <c r="J1" s="498"/>
      <c r="K1" s="498"/>
      <c r="L1" s="498"/>
      <c r="M1" s="498"/>
    </row>
    <row r="2" spans="1:13" ht="32.450000000000003" customHeight="1">
      <c r="A2" s="490" t="s">
        <v>98</v>
      </c>
      <c r="B2" s="491"/>
      <c r="C2" s="491"/>
      <c r="D2" s="491"/>
      <c r="E2" s="492"/>
      <c r="F2" s="8"/>
      <c r="G2" s="482" t="s">
        <v>99</v>
      </c>
      <c r="H2" s="482"/>
      <c r="I2" s="482"/>
      <c r="J2" s="482"/>
      <c r="K2" s="482"/>
      <c r="M2" s="128" t="s">
        <v>37</v>
      </c>
    </row>
    <row r="3" spans="1:13" ht="22.9" customHeight="1">
      <c r="A3" s="9"/>
      <c r="B3" s="10" t="s">
        <v>86</v>
      </c>
      <c r="C3" s="486" t="s">
        <v>87</v>
      </c>
      <c r="D3" s="487"/>
      <c r="E3" s="10" t="s">
        <v>88</v>
      </c>
      <c r="F3" s="8"/>
      <c r="G3" s="11" t="s">
        <v>0</v>
      </c>
      <c r="H3" s="500" t="s">
        <v>1</v>
      </c>
      <c r="I3" s="501"/>
      <c r="J3" s="12" t="s">
        <v>2</v>
      </c>
      <c r="K3" s="10" t="s">
        <v>3</v>
      </c>
      <c r="M3" s="70"/>
    </row>
    <row r="4" spans="1:13" ht="16.899999999999999" customHeight="1">
      <c r="A4" s="60" t="s">
        <v>77</v>
      </c>
      <c r="B4" s="211"/>
      <c r="C4" s="470"/>
      <c r="D4" s="471"/>
      <c r="E4" s="211"/>
      <c r="F4" s="24"/>
      <c r="G4" s="23">
        <v>46296</v>
      </c>
      <c r="H4" s="474"/>
      <c r="I4" s="475"/>
      <c r="J4" s="33">
        <v>0.9</v>
      </c>
      <c r="K4" s="200" t="str">
        <f>IF(+H4*J4=0,"",H4*J4)</f>
        <v/>
      </c>
      <c r="L4" s="201"/>
      <c r="M4" s="70"/>
    </row>
    <row r="5" spans="1:13" ht="16.899999999999999" customHeight="1">
      <c r="A5" s="60" t="s">
        <v>78</v>
      </c>
      <c r="B5" s="211"/>
      <c r="C5" s="470"/>
      <c r="D5" s="471"/>
      <c r="E5" s="211"/>
      <c r="F5" s="24"/>
      <c r="G5" s="23">
        <v>45931</v>
      </c>
      <c r="H5" s="474"/>
      <c r="I5" s="475"/>
      <c r="J5" s="33">
        <v>0.8</v>
      </c>
      <c r="K5" s="200" t="str">
        <f t="shared" ref="K5:K11" si="0">IF(+H5*J5=0,"",H5*J5)</f>
        <v/>
      </c>
      <c r="L5" s="201"/>
      <c r="M5" s="70"/>
    </row>
    <row r="6" spans="1:13" ht="16.899999999999999" customHeight="1">
      <c r="A6" s="60" t="s">
        <v>79</v>
      </c>
      <c r="B6" s="211"/>
      <c r="C6" s="470"/>
      <c r="D6" s="471"/>
      <c r="E6" s="211"/>
      <c r="F6" s="24"/>
      <c r="G6" s="23">
        <v>45566</v>
      </c>
      <c r="H6" s="474"/>
      <c r="I6" s="475"/>
      <c r="J6" s="33">
        <v>0.7</v>
      </c>
      <c r="K6" s="200" t="str">
        <f t="shared" si="0"/>
        <v/>
      </c>
      <c r="L6" s="201"/>
      <c r="M6" s="70"/>
    </row>
    <row r="7" spans="1:13" ht="16.899999999999999" customHeight="1">
      <c r="A7" s="60" t="s">
        <v>80</v>
      </c>
      <c r="B7" s="211"/>
      <c r="C7" s="470"/>
      <c r="D7" s="471"/>
      <c r="E7" s="211"/>
      <c r="F7" s="24"/>
      <c r="G7" s="23">
        <v>45200</v>
      </c>
      <c r="H7" s="474"/>
      <c r="I7" s="475"/>
      <c r="J7" s="33">
        <v>0.6</v>
      </c>
      <c r="K7" s="200" t="str">
        <f t="shared" si="0"/>
        <v/>
      </c>
      <c r="L7" s="201"/>
      <c r="M7" s="70"/>
    </row>
    <row r="8" spans="1:13" ht="16.899999999999999" customHeight="1">
      <c r="A8" s="60" t="s">
        <v>81</v>
      </c>
      <c r="B8" s="211"/>
      <c r="C8" s="470"/>
      <c r="D8" s="471"/>
      <c r="E8" s="211"/>
      <c r="F8" s="24"/>
      <c r="G8" s="23">
        <v>44835</v>
      </c>
      <c r="H8" s="474"/>
      <c r="I8" s="475"/>
      <c r="J8" s="33">
        <v>0.5</v>
      </c>
      <c r="K8" s="200" t="str">
        <f t="shared" si="0"/>
        <v/>
      </c>
      <c r="L8" s="201"/>
      <c r="M8" s="70"/>
    </row>
    <row r="9" spans="1:13" ht="16.899999999999999" customHeight="1">
      <c r="A9" s="60" t="s">
        <v>82</v>
      </c>
      <c r="B9" s="211"/>
      <c r="C9" s="470"/>
      <c r="D9" s="471"/>
      <c r="E9" s="211"/>
      <c r="F9" s="24"/>
      <c r="G9" s="23">
        <v>44470</v>
      </c>
      <c r="H9" s="474"/>
      <c r="I9" s="475"/>
      <c r="J9" s="33">
        <v>0.4</v>
      </c>
      <c r="K9" s="200" t="str">
        <f t="shared" si="0"/>
        <v/>
      </c>
      <c r="L9" s="201"/>
      <c r="M9" s="70"/>
    </row>
    <row r="10" spans="1:13" ht="16.899999999999999" customHeight="1">
      <c r="A10" s="60" t="s">
        <v>83</v>
      </c>
      <c r="B10" s="211"/>
      <c r="C10" s="470"/>
      <c r="D10" s="471"/>
      <c r="E10" s="211"/>
      <c r="F10" s="24"/>
      <c r="G10" s="23">
        <v>44105</v>
      </c>
      <c r="H10" s="474"/>
      <c r="I10" s="475"/>
      <c r="J10" s="33">
        <v>0.3</v>
      </c>
      <c r="K10" s="200" t="str">
        <f t="shared" si="0"/>
        <v/>
      </c>
      <c r="L10" s="201"/>
      <c r="M10" s="70"/>
    </row>
    <row r="11" spans="1:13" ht="16.899999999999999" customHeight="1">
      <c r="A11" s="61" t="s">
        <v>84</v>
      </c>
      <c r="B11" s="211"/>
      <c r="C11" s="470"/>
      <c r="D11" s="471"/>
      <c r="E11" s="211"/>
      <c r="F11" s="24"/>
      <c r="G11" s="23" t="s">
        <v>4</v>
      </c>
      <c r="H11" s="474"/>
      <c r="I11" s="475"/>
      <c r="J11" s="33">
        <v>0.2</v>
      </c>
      <c r="K11" s="200" t="str">
        <f t="shared" si="0"/>
        <v/>
      </c>
      <c r="L11" s="201"/>
      <c r="M11" s="75" t="s">
        <v>42</v>
      </c>
    </row>
    <row r="12" spans="1:13" ht="16.899999999999999" customHeight="1">
      <c r="A12" s="61" t="s">
        <v>85</v>
      </c>
      <c r="B12" s="212"/>
      <c r="C12" s="488"/>
      <c r="D12" s="489"/>
      <c r="E12" s="212"/>
      <c r="F12" s="8"/>
      <c r="G12" s="25" t="s">
        <v>5</v>
      </c>
      <c r="H12" s="480" t="str">
        <f>IF(SUM(H4:I11)=0,"",SUM(H4:I11))</f>
        <v/>
      </c>
      <c r="I12" s="481"/>
      <c r="J12" s="41" t="s">
        <v>5</v>
      </c>
      <c r="K12" s="197" t="str">
        <f>IF(SUM(K4:L11)=0,"",SUM(K4:L11))</f>
        <v/>
      </c>
      <c r="L12" s="203"/>
      <c r="M12" s="192" t="str">
        <f>CONCATENATE("#10  ",IFERROR(TEXT(ROUND(K12,1),"#,##0"),""))</f>
        <v xml:space="preserve">#10  </v>
      </c>
    </row>
    <row r="13" spans="1:13" ht="4.1500000000000004" customHeight="1">
      <c r="A13" s="8"/>
      <c r="B13" s="8"/>
      <c r="C13" s="8"/>
      <c r="E13" s="8"/>
      <c r="F13" s="8"/>
      <c r="G13" s="8"/>
      <c r="H13" s="8"/>
      <c r="I13" s="8"/>
      <c r="K13" s="8"/>
      <c r="M13" s="72"/>
    </row>
    <row r="14" spans="1:13" ht="19.149999999999999" customHeight="1">
      <c r="A14" s="490" t="s">
        <v>100</v>
      </c>
      <c r="B14" s="491"/>
      <c r="C14" s="491"/>
      <c r="D14" s="491"/>
      <c r="E14" s="492"/>
      <c r="F14" s="8"/>
      <c r="G14" s="482" t="s">
        <v>101</v>
      </c>
      <c r="H14" s="482"/>
      <c r="I14" s="482"/>
      <c r="J14" s="482"/>
      <c r="K14" s="482"/>
      <c r="M14" s="70"/>
    </row>
    <row r="15" spans="1:13" ht="11.45" customHeight="1">
      <c r="A15" s="17"/>
      <c r="B15" s="18" t="s">
        <v>90</v>
      </c>
      <c r="C15" s="486" t="s">
        <v>91</v>
      </c>
      <c r="D15" s="487"/>
      <c r="E15" s="18" t="s">
        <v>92</v>
      </c>
      <c r="F15" s="8"/>
      <c r="G15" s="495" t="s">
        <v>0</v>
      </c>
      <c r="H15" s="496" t="s">
        <v>1</v>
      </c>
      <c r="I15" s="496"/>
      <c r="J15" s="469" t="s">
        <v>2</v>
      </c>
      <c r="K15" s="469" t="s">
        <v>3</v>
      </c>
      <c r="M15" s="70"/>
    </row>
    <row r="16" spans="1:13" s="26" customFormat="1" ht="13.15" customHeight="1">
      <c r="A16" s="60" t="s">
        <v>89</v>
      </c>
      <c r="B16" s="211"/>
      <c r="C16" s="470"/>
      <c r="D16" s="471"/>
      <c r="E16" s="211"/>
      <c r="F16" s="24"/>
      <c r="G16" s="495"/>
      <c r="H16" s="496"/>
      <c r="I16" s="496"/>
      <c r="J16" s="469"/>
      <c r="K16" s="469"/>
      <c r="M16" s="73"/>
    </row>
    <row r="17" spans="1:13" s="26" customFormat="1" ht="16.899999999999999" customHeight="1">
      <c r="A17" s="60" t="s">
        <v>102</v>
      </c>
      <c r="B17" s="211"/>
      <c r="C17" s="470"/>
      <c r="D17" s="471"/>
      <c r="E17" s="211"/>
      <c r="F17" s="24"/>
      <c r="G17" s="23">
        <v>46296</v>
      </c>
      <c r="H17" s="210"/>
      <c r="I17" s="202"/>
      <c r="J17" s="30">
        <v>0.95</v>
      </c>
      <c r="K17" s="200" t="str">
        <f t="shared" ref="K17:K24" si="1">IF(+H17*J17=0,"",H17*J17)</f>
        <v/>
      </c>
      <c r="L17" s="204"/>
      <c r="M17" s="73"/>
    </row>
    <row r="18" spans="1:13" s="26" customFormat="1" ht="16.899999999999999" customHeight="1">
      <c r="A18" s="60" t="s">
        <v>103</v>
      </c>
      <c r="B18" s="211"/>
      <c r="C18" s="470"/>
      <c r="D18" s="471"/>
      <c r="E18" s="211"/>
      <c r="F18" s="24"/>
      <c r="G18" s="23">
        <v>45931</v>
      </c>
      <c r="H18" s="210"/>
      <c r="I18" s="202"/>
      <c r="J18" s="30">
        <v>0.9</v>
      </c>
      <c r="K18" s="200" t="str">
        <f t="shared" si="1"/>
        <v/>
      </c>
      <c r="L18" s="204"/>
      <c r="M18" s="73"/>
    </row>
    <row r="19" spans="1:13" s="26" customFormat="1" ht="16.899999999999999" customHeight="1">
      <c r="A19" s="60" t="s">
        <v>104</v>
      </c>
      <c r="B19" s="211"/>
      <c r="C19" s="470"/>
      <c r="D19" s="471"/>
      <c r="E19" s="211"/>
      <c r="F19" s="24"/>
      <c r="G19" s="23">
        <v>45566</v>
      </c>
      <c r="H19" s="210"/>
      <c r="I19" s="202"/>
      <c r="J19" s="30">
        <v>0.8</v>
      </c>
      <c r="K19" s="200" t="str">
        <f t="shared" si="1"/>
        <v/>
      </c>
      <c r="L19" s="204"/>
      <c r="M19" s="73"/>
    </row>
    <row r="20" spans="1:13" s="26" customFormat="1" ht="16.899999999999999" customHeight="1">
      <c r="A20" s="178" t="s">
        <v>105</v>
      </c>
      <c r="B20" s="213"/>
      <c r="C20" s="472"/>
      <c r="D20" s="473"/>
      <c r="E20" s="213"/>
      <c r="F20" s="24"/>
      <c r="G20" s="23">
        <v>45200</v>
      </c>
      <c r="H20" s="210"/>
      <c r="I20" s="202"/>
      <c r="J20" s="30">
        <v>0.7</v>
      </c>
      <c r="K20" s="200" t="str">
        <f t="shared" si="1"/>
        <v/>
      </c>
      <c r="L20" s="204"/>
      <c r="M20" s="73"/>
    </row>
    <row r="21" spans="1:13" s="26" customFormat="1" ht="16.899999999999999" customHeight="1">
      <c r="A21" s="179" t="s">
        <v>106</v>
      </c>
      <c r="B21" s="214"/>
      <c r="C21" s="497"/>
      <c r="D21" s="497"/>
      <c r="E21" s="215"/>
      <c r="F21" s="24"/>
      <c r="G21" s="23">
        <v>44835</v>
      </c>
      <c r="H21" s="210"/>
      <c r="I21" s="202"/>
      <c r="J21" s="30">
        <v>0.6</v>
      </c>
      <c r="K21" s="200" t="str">
        <f t="shared" si="1"/>
        <v/>
      </c>
      <c r="L21" s="204"/>
      <c r="M21" s="73"/>
    </row>
    <row r="22" spans="1:13" s="26" customFormat="1" ht="16.899999999999999" customHeight="1">
      <c r="A22" s="68" t="s">
        <v>107</v>
      </c>
      <c r="B22" s="211"/>
      <c r="C22" s="470"/>
      <c r="D22" s="471"/>
      <c r="E22" s="211"/>
      <c r="F22" s="24"/>
      <c r="G22" s="23">
        <v>44470</v>
      </c>
      <c r="H22" s="210"/>
      <c r="I22" s="202"/>
      <c r="J22" s="30">
        <v>0.5</v>
      </c>
      <c r="K22" s="200" t="str">
        <f t="shared" si="1"/>
        <v/>
      </c>
      <c r="L22" s="204"/>
      <c r="M22" s="73"/>
    </row>
    <row r="23" spans="1:13" s="26" customFormat="1" ht="16.899999999999999" customHeight="1">
      <c r="A23" s="68" t="s">
        <v>108</v>
      </c>
      <c r="B23" s="211"/>
      <c r="C23" s="470"/>
      <c r="D23" s="471"/>
      <c r="E23" s="211"/>
      <c r="F23" s="24"/>
      <c r="G23" s="23">
        <v>44105</v>
      </c>
      <c r="H23" s="210"/>
      <c r="I23" s="202"/>
      <c r="J23" s="30">
        <v>0.4</v>
      </c>
      <c r="K23" s="200" t="str">
        <f t="shared" si="1"/>
        <v/>
      </c>
      <c r="L23" s="204"/>
      <c r="M23" s="73"/>
    </row>
    <row r="24" spans="1:13" s="26" customFormat="1" ht="16.899999999999999" customHeight="1">
      <c r="A24" s="69" t="s">
        <v>109</v>
      </c>
      <c r="B24" s="211"/>
      <c r="C24" s="470"/>
      <c r="D24" s="471"/>
      <c r="E24" s="211"/>
      <c r="F24" s="24"/>
      <c r="G24" s="23" t="s">
        <v>4</v>
      </c>
      <c r="H24" s="210"/>
      <c r="I24" s="202"/>
      <c r="J24" s="30">
        <v>0.3</v>
      </c>
      <c r="K24" s="200" t="str">
        <f t="shared" si="1"/>
        <v/>
      </c>
      <c r="L24" s="204"/>
      <c r="M24" s="75" t="s">
        <v>56</v>
      </c>
    </row>
    <row r="25" spans="1:13" s="26" customFormat="1" ht="16.899999999999999" customHeight="1">
      <c r="A25" s="67" t="s">
        <v>97</v>
      </c>
      <c r="B25" s="211"/>
      <c r="C25" s="470"/>
      <c r="D25" s="471"/>
      <c r="E25" s="211"/>
      <c r="F25" s="24"/>
      <c r="G25" s="25" t="s">
        <v>5</v>
      </c>
      <c r="H25" s="197" t="str">
        <f>IF(SUM(H17:I24)=0,"",SUM(H17:I24))</f>
        <v/>
      </c>
      <c r="I25" s="203"/>
      <c r="J25" s="25" t="s">
        <v>5</v>
      </c>
      <c r="K25" s="197" t="str">
        <f>IF(SUM(K17:L24)=0,"",SUM(K17:L24))</f>
        <v/>
      </c>
      <c r="L25" s="203"/>
      <c r="M25" s="192" t="str">
        <f>CONCATENATE("#12  ",IFERROR(TEXT(ROUND(K25,1),"#,##0"),""))</f>
        <v xml:space="preserve">#12  </v>
      </c>
    </row>
    <row r="26" spans="1:13" ht="3" customHeight="1">
      <c r="A26" s="8" t="s">
        <v>97</v>
      </c>
      <c r="B26" s="8"/>
      <c r="C26" s="8"/>
      <c r="E26" s="8"/>
      <c r="F26" s="8"/>
      <c r="G26" s="8"/>
      <c r="H26" s="8"/>
      <c r="I26" s="8"/>
      <c r="J26" s="37"/>
      <c r="K26" s="8"/>
      <c r="M26" s="70"/>
    </row>
    <row r="27" spans="1:13" ht="39" customHeight="1">
      <c r="A27" s="482" t="s">
        <v>110</v>
      </c>
      <c r="B27" s="482"/>
      <c r="C27" s="482"/>
      <c r="D27" s="482"/>
      <c r="E27" s="482"/>
      <c r="F27" s="8"/>
      <c r="G27" s="482" t="s">
        <v>111</v>
      </c>
      <c r="H27" s="482"/>
      <c r="I27" s="482"/>
      <c r="J27" s="482"/>
      <c r="K27" s="482"/>
      <c r="M27" s="70"/>
    </row>
    <row r="28" spans="1:13" ht="25.5" customHeight="1">
      <c r="A28" s="9" t="s">
        <v>0</v>
      </c>
      <c r="B28" s="464" t="s">
        <v>1</v>
      </c>
      <c r="C28" s="465"/>
      <c r="D28" s="11" t="s">
        <v>2</v>
      </c>
      <c r="E28" s="206" t="s">
        <v>3</v>
      </c>
      <c r="F28" s="208"/>
      <c r="G28" s="64"/>
      <c r="H28" s="10" t="s">
        <v>90</v>
      </c>
      <c r="I28" s="486" t="s">
        <v>91</v>
      </c>
      <c r="J28" s="487"/>
      <c r="K28" s="10" t="s">
        <v>92</v>
      </c>
      <c r="M28" s="70"/>
    </row>
    <row r="29" spans="1:13" ht="16.899999999999999" customHeight="1">
      <c r="A29" s="23">
        <v>46296</v>
      </c>
      <c r="B29" s="216"/>
      <c r="C29" s="203"/>
      <c r="D29" s="33">
        <v>0.9</v>
      </c>
      <c r="E29" s="200" t="str">
        <f>IF(+B29*D29=0,"",B29*D29)</f>
        <v/>
      </c>
      <c r="F29" s="208"/>
      <c r="G29" s="19" t="s">
        <v>77</v>
      </c>
      <c r="H29" s="218"/>
      <c r="I29" s="493"/>
      <c r="J29" s="494"/>
      <c r="K29" s="218"/>
      <c r="M29" s="70"/>
    </row>
    <row r="30" spans="1:13" ht="16.899999999999999" customHeight="1">
      <c r="A30" s="23">
        <v>45931</v>
      </c>
      <c r="B30" s="216"/>
      <c r="C30" s="203"/>
      <c r="D30" s="33">
        <v>0.8</v>
      </c>
      <c r="E30" s="200" t="str">
        <f t="shared" ref="E30:E36" si="2">IF(+B30*D30=0,"",B30*D30)</f>
        <v/>
      </c>
      <c r="F30" s="207"/>
      <c r="G30" s="19" t="s">
        <v>78</v>
      </c>
      <c r="H30" s="219"/>
      <c r="I30" s="484"/>
      <c r="J30" s="485"/>
      <c r="K30" s="219"/>
      <c r="M30" s="70"/>
    </row>
    <row r="31" spans="1:13" ht="16.899999999999999" customHeight="1">
      <c r="A31" s="23">
        <v>45566</v>
      </c>
      <c r="B31" s="216"/>
      <c r="C31" s="203"/>
      <c r="D31" s="33">
        <v>0.7</v>
      </c>
      <c r="E31" s="200" t="str">
        <f t="shared" si="2"/>
        <v/>
      </c>
      <c r="F31" s="207"/>
      <c r="G31" s="60" t="s">
        <v>79</v>
      </c>
      <c r="H31" s="212"/>
      <c r="I31" s="488"/>
      <c r="J31" s="489"/>
      <c r="K31" s="212"/>
      <c r="M31" s="70"/>
    </row>
    <row r="32" spans="1:13" ht="16.899999999999999" customHeight="1">
      <c r="A32" s="23">
        <v>45200</v>
      </c>
      <c r="B32" s="216"/>
      <c r="C32" s="203"/>
      <c r="D32" s="33">
        <v>0.6</v>
      </c>
      <c r="E32" s="200" t="str">
        <f t="shared" si="2"/>
        <v/>
      </c>
      <c r="F32" s="207"/>
      <c r="G32" s="65" t="s">
        <v>93</v>
      </c>
      <c r="H32" s="220"/>
      <c r="I32" s="476"/>
      <c r="J32" s="477"/>
      <c r="K32" s="220"/>
      <c r="M32" s="70"/>
    </row>
    <row r="33" spans="1:13" ht="16.899999999999999" customHeight="1">
      <c r="A33" s="23">
        <v>44835</v>
      </c>
      <c r="B33" s="216"/>
      <c r="C33" s="203"/>
      <c r="D33" s="33">
        <v>0.5</v>
      </c>
      <c r="E33" s="200" t="str">
        <f t="shared" si="2"/>
        <v/>
      </c>
      <c r="F33" s="207"/>
      <c r="G33" s="65" t="s">
        <v>81</v>
      </c>
      <c r="H33" s="220"/>
      <c r="I33" s="476"/>
      <c r="J33" s="477"/>
      <c r="K33" s="220"/>
      <c r="M33" s="70"/>
    </row>
    <row r="34" spans="1:13" ht="16.899999999999999" customHeight="1">
      <c r="A34" s="23">
        <v>44470</v>
      </c>
      <c r="B34" s="216"/>
      <c r="C34" s="203"/>
      <c r="D34" s="33">
        <v>0.4</v>
      </c>
      <c r="E34" s="200" t="str">
        <f t="shared" si="2"/>
        <v/>
      </c>
      <c r="F34" s="207"/>
      <c r="G34" s="65" t="s">
        <v>94</v>
      </c>
      <c r="H34" s="220"/>
      <c r="I34" s="476"/>
      <c r="J34" s="477"/>
      <c r="K34" s="220"/>
      <c r="M34" s="70"/>
    </row>
    <row r="35" spans="1:13" ht="16.899999999999999" customHeight="1">
      <c r="A35" s="23">
        <v>44105</v>
      </c>
      <c r="B35" s="217"/>
      <c r="C35" s="205"/>
      <c r="D35" s="33">
        <v>0.3</v>
      </c>
      <c r="E35" s="200" t="str">
        <f t="shared" si="2"/>
        <v/>
      </c>
      <c r="F35" s="207"/>
      <c r="G35" s="65" t="s">
        <v>95</v>
      </c>
      <c r="H35" s="220"/>
      <c r="I35" s="476"/>
      <c r="J35" s="477"/>
      <c r="K35" s="220"/>
      <c r="M35" s="70"/>
    </row>
    <row r="36" spans="1:13" ht="15" customHeight="1">
      <c r="A36" s="25" t="s">
        <v>4</v>
      </c>
      <c r="B36" s="217"/>
      <c r="C36" s="205"/>
      <c r="D36" s="33">
        <v>0.2</v>
      </c>
      <c r="E36" s="200" t="str">
        <f t="shared" si="2"/>
        <v/>
      </c>
      <c r="F36" s="207"/>
      <c r="G36" s="65" t="s">
        <v>96</v>
      </c>
      <c r="H36" s="220"/>
      <c r="I36" s="476"/>
      <c r="J36" s="477"/>
      <c r="K36" s="220"/>
      <c r="M36" s="192" t="str">
        <f>CONCATENATE("#13  ",IFERROR(TEXT(ROUND(E37,1),"#,##0"),""))</f>
        <v xml:space="preserve">#13  </v>
      </c>
    </row>
    <row r="37" spans="1:13" ht="16.899999999999999" customHeight="1">
      <c r="A37" s="25" t="s">
        <v>5</v>
      </c>
      <c r="B37" s="216" t="str">
        <f>IF(SUM(B29:C36)=0,"",SUM(B29:C36))</f>
        <v/>
      </c>
      <c r="C37" s="203"/>
      <c r="D37" s="25" t="s">
        <v>5</v>
      </c>
      <c r="E37" s="197" t="str">
        <f>IF(SUM(E29:F36)=0,"",SUM(E29:F36))</f>
        <v/>
      </c>
      <c r="F37" s="203"/>
      <c r="G37" s="114" t="s">
        <v>97</v>
      </c>
      <c r="H37" s="221"/>
      <c r="I37" s="467"/>
      <c r="J37" s="468"/>
      <c r="K37" s="221"/>
      <c r="M37" s="74" t="s">
        <v>58</v>
      </c>
    </row>
    <row r="38" spans="1:13" ht="4.1500000000000004" customHeight="1">
      <c r="A38" s="66"/>
      <c r="B38" s="66"/>
      <c r="C38" s="66"/>
      <c r="D38" s="66"/>
      <c r="E38" s="66"/>
      <c r="F38" s="8"/>
      <c r="G38" s="115"/>
      <c r="H38" s="116"/>
      <c r="I38" s="483"/>
      <c r="J38" s="483"/>
      <c r="K38" s="116"/>
      <c r="M38" s="70"/>
    </row>
    <row r="39" spans="1:13" ht="16.899999999999999" customHeight="1">
      <c r="A39" s="490" t="s">
        <v>112</v>
      </c>
      <c r="B39" s="491"/>
      <c r="C39" s="491"/>
      <c r="D39" s="491"/>
      <c r="E39" s="492"/>
      <c r="F39" s="8"/>
      <c r="G39" s="482" t="s">
        <v>113</v>
      </c>
      <c r="H39" s="482"/>
      <c r="I39" s="482"/>
      <c r="J39" s="482"/>
      <c r="K39" s="482"/>
      <c r="M39" s="70"/>
    </row>
    <row r="40" spans="1:13" ht="25.9" customHeight="1">
      <c r="A40" s="17" t="s">
        <v>0</v>
      </c>
      <c r="B40" s="464" t="s">
        <v>1</v>
      </c>
      <c r="C40" s="465"/>
      <c r="D40" s="17" t="s">
        <v>2</v>
      </c>
      <c r="E40" s="206" t="s">
        <v>3</v>
      </c>
      <c r="F40" s="208"/>
      <c r="G40" s="9" t="s">
        <v>0</v>
      </c>
      <c r="H40" s="464" t="s">
        <v>1</v>
      </c>
      <c r="I40" s="465"/>
      <c r="J40" s="17" t="s">
        <v>2</v>
      </c>
      <c r="K40" s="10" t="s">
        <v>3</v>
      </c>
      <c r="L40" s="209"/>
      <c r="M40" s="70"/>
    </row>
    <row r="41" spans="1:13" s="26" customFormat="1" ht="16.899999999999999" customHeight="1">
      <c r="A41" s="23">
        <v>46296</v>
      </c>
      <c r="B41" s="474"/>
      <c r="C41" s="475"/>
      <c r="D41" s="30">
        <v>0.95</v>
      </c>
      <c r="E41" s="200" t="str">
        <f>IF(+B41*D41=0,"",B41*D41)</f>
        <v/>
      </c>
      <c r="F41" s="208"/>
      <c r="G41" s="23">
        <v>46296</v>
      </c>
      <c r="H41" s="474"/>
      <c r="I41" s="475"/>
      <c r="J41" s="30">
        <v>0.95</v>
      </c>
      <c r="K41" s="200" t="str">
        <f>IF(+H41*J41=0,"",H41*J41)</f>
        <v/>
      </c>
      <c r="L41" s="209"/>
      <c r="M41" s="73"/>
    </row>
    <row r="42" spans="1:13" s="26" customFormat="1" ht="16.899999999999999" customHeight="1">
      <c r="A42" s="23">
        <v>45931</v>
      </c>
      <c r="B42" s="474"/>
      <c r="C42" s="475"/>
      <c r="D42" s="30">
        <v>0.9</v>
      </c>
      <c r="E42" s="200" t="str">
        <f t="shared" ref="E42:E48" si="3">IF(+B42*D42=0,"",B42*D42)</f>
        <v/>
      </c>
      <c r="F42" s="207"/>
      <c r="G42" s="23">
        <v>45931</v>
      </c>
      <c r="H42" s="474"/>
      <c r="I42" s="475"/>
      <c r="J42" s="30">
        <v>0.9</v>
      </c>
      <c r="K42" s="200" t="str">
        <f t="shared" ref="K42:K48" si="4">IF(+H42*J42=0,"",H42*J42)</f>
        <v/>
      </c>
      <c r="L42" s="8"/>
      <c r="M42" s="73"/>
    </row>
    <row r="43" spans="1:13" s="26" customFormat="1" ht="16.899999999999999" customHeight="1">
      <c r="A43" s="23">
        <v>45566</v>
      </c>
      <c r="B43" s="474"/>
      <c r="C43" s="475"/>
      <c r="D43" s="30">
        <v>0.8</v>
      </c>
      <c r="E43" s="200" t="str">
        <f t="shared" si="3"/>
        <v/>
      </c>
      <c r="F43" s="207"/>
      <c r="G43" s="23">
        <v>45566</v>
      </c>
      <c r="H43" s="474"/>
      <c r="I43" s="475"/>
      <c r="J43" s="30">
        <v>0.8</v>
      </c>
      <c r="K43" s="200" t="str">
        <f t="shared" si="4"/>
        <v/>
      </c>
      <c r="L43" s="8"/>
      <c r="M43" s="73"/>
    </row>
    <row r="44" spans="1:13" s="26" customFormat="1" ht="16.899999999999999" customHeight="1">
      <c r="A44" s="23">
        <v>45200</v>
      </c>
      <c r="B44" s="474"/>
      <c r="C44" s="475"/>
      <c r="D44" s="30">
        <v>0.7</v>
      </c>
      <c r="E44" s="200" t="str">
        <f t="shared" si="3"/>
        <v/>
      </c>
      <c r="F44" s="207"/>
      <c r="G44" s="23">
        <v>45200</v>
      </c>
      <c r="H44" s="474"/>
      <c r="I44" s="475"/>
      <c r="J44" s="30">
        <v>0.7</v>
      </c>
      <c r="K44" s="200" t="str">
        <f t="shared" si="4"/>
        <v/>
      </c>
      <c r="L44" s="8"/>
      <c r="M44" s="73"/>
    </row>
    <row r="45" spans="1:13" s="26" customFormat="1" ht="16.899999999999999" customHeight="1">
      <c r="A45" s="23">
        <v>44835</v>
      </c>
      <c r="B45" s="474"/>
      <c r="C45" s="475"/>
      <c r="D45" s="30">
        <v>0.6</v>
      </c>
      <c r="E45" s="200" t="str">
        <f t="shared" si="3"/>
        <v/>
      </c>
      <c r="F45" s="207"/>
      <c r="G45" s="23">
        <v>44835</v>
      </c>
      <c r="H45" s="474"/>
      <c r="I45" s="475"/>
      <c r="J45" s="30">
        <v>0.6</v>
      </c>
      <c r="K45" s="200" t="str">
        <f t="shared" si="4"/>
        <v/>
      </c>
      <c r="L45" s="8"/>
      <c r="M45" s="73"/>
    </row>
    <row r="46" spans="1:13" s="26" customFormat="1" ht="16.899999999999999" customHeight="1">
      <c r="A46" s="23">
        <v>44470</v>
      </c>
      <c r="B46" s="474"/>
      <c r="C46" s="475"/>
      <c r="D46" s="30">
        <v>0.5</v>
      </c>
      <c r="E46" s="200" t="str">
        <f t="shared" si="3"/>
        <v/>
      </c>
      <c r="F46" s="207"/>
      <c r="G46" s="23">
        <v>44470</v>
      </c>
      <c r="H46" s="474"/>
      <c r="I46" s="475"/>
      <c r="J46" s="30">
        <v>0.5</v>
      </c>
      <c r="K46" s="200" t="str">
        <f t="shared" si="4"/>
        <v/>
      </c>
      <c r="L46" s="8"/>
      <c r="M46" s="73"/>
    </row>
    <row r="47" spans="1:13" ht="16.899999999999999" customHeight="1">
      <c r="A47" s="23">
        <v>44105</v>
      </c>
      <c r="B47" s="478"/>
      <c r="C47" s="479"/>
      <c r="D47" s="30">
        <v>0.4</v>
      </c>
      <c r="E47" s="200" t="str">
        <f t="shared" si="3"/>
        <v/>
      </c>
      <c r="F47" s="207"/>
      <c r="G47" s="23">
        <v>44105</v>
      </c>
      <c r="H47" s="478"/>
      <c r="I47" s="479"/>
      <c r="J47" s="30">
        <v>0.4</v>
      </c>
      <c r="K47" s="200" t="str">
        <f t="shared" si="4"/>
        <v/>
      </c>
      <c r="L47" s="8"/>
      <c r="M47" s="70"/>
    </row>
    <row r="48" spans="1:13" ht="13.15" customHeight="1">
      <c r="A48" s="23" t="s">
        <v>4</v>
      </c>
      <c r="B48" s="478"/>
      <c r="C48" s="479"/>
      <c r="D48" s="30">
        <v>0.3</v>
      </c>
      <c r="E48" s="200" t="str">
        <f t="shared" si="3"/>
        <v/>
      </c>
      <c r="F48" s="207"/>
      <c r="G48" s="23" t="s">
        <v>4</v>
      </c>
      <c r="H48" s="478"/>
      <c r="I48" s="479"/>
      <c r="J48" s="30">
        <v>0.3</v>
      </c>
      <c r="K48" s="200" t="str">
        <f t="shared" si="4"/>
        <v/>
      </c>
      <c r="L48" s="8"/>
      <c r="M48" s="192" t="str">
        <f>CONCATENATE("#16  ",IFERROR(TEXT(ROUND(E49,1),"#,##0"),""))</f>
        <v xml:space="preserve">#16  </v>
      </c>
    </row>
    <row r="49" spans="1:13" ht="12" customHeight="1">
      <c r="A49" s="25" t="s">
        <v>5</v>
      </c>
      <c r="B49" s="480" t="str">
        <f>IF(SUM(B41:C48)=0,"",SUM(B41:C48))</f>
        <v/>
      </c>
      <c r="C49" s="481"/>
      <c r="D49" s="25" t="s">
        <v>5</v>
      </c>
      <c r="E49" s="197" t="str">
        <f>IF(SUM(E41:F48)=0,"",SUM(E41:F48))</f>
        <v/>
      </c>
      <c r="F49" s="203"/>
      <c r="G49" s="25" t="s">
        <v>5</v>
      </c>
      <c r="H49" s="480" t="str">
        <f>IF(SUM(H41:I48)=0,"",SUM(H41:I48))</f>
        <v/>
      </c>
      <c r="I49" s="481"/>
      <c r="J49" s="25" t="s">
        <v>5</v>
      </c>
      <c r="K49" s="197" t="str">
        <f>IF(SUM(K41:L48)=0,"",SUM(K41:L48))</f>
        <v/>
      </c>
      <c r="L49" s="191"/>
      <c r="M49" s="192" t="str">
        <f>CONCATENATE("#17  ",IFERROR(TEXT(ROUND(K49,1),"#,##0"),""))</f>
        <v xml:space="preserve">#17  </v>
      </c>
    </row>
    <row r="50" spans="1:13" ht="3.75" customHeight="1">
      <c r="A50" s="8"/>
      <c r="B50" s="8"/>
      <c r="C50" s="8"/>
      <c r="D50" s="32"/>
      <c r="E50" s="8"/>
      <c r="F50" s="8"/>
      <c r="G50" s="8"/>
      <c r="H50" s="8"/>
      <c r="I50" s="8"/>
      <c r="K50" s="8"/>
      <c r="M50" s="72"/>
    </row>
    <row r="51" spans="1:13" ht="13.15" customHeight="1">
      <c r="A51" s="490" t="s">
        <v>114</v>
      </c>
      <c r="B51" s="491"/>
      <c r="C51" s="491"/>
      <c r="D51" s="491"/>
      <c r="E51" s="492"/>
      <c r="F51" s="63"/>
      <c r="G51" s="482" t="s">
        <v>115</v>
      </c>
      <c r="H51" s="482"/>
      <c r="I51" s="482"/>
      <c r="J51" s="482"/>
      <c r="K51" s="482"/>
      <c r="M51" s="70"/>
    </row>
    <row r="52" spans="1:13" ht="24.75" customHeight="1">
      <c r="A52" s="17" t="s">
        <v>0</v>
      </c>
      <c r="B52" s="464" t="s">
        <v>1</v>
      </c>
      <c r="C52" s="465"/>
      <c r="D52" s="17" t="s">
        <v>2</v>
      </c>
      <c r="E52" s="10" t="s">
        <v>3</v>
      </c>
      <c r="F52" s="209"/>
      <c r="G52" s="9" t="s">
        <v>0</v>
      </c>
      <c r="H52" s="464" t="s">
        <v>1</v>
      </c>
      <c r="I52" s="465"/>
      <c r="J52" s="17" t="s">
        <v>2</v>
      </c>
      <c r="K52" s="10" t="s">
        <v>3</v>
      </c>
      <c r="L52" s="499"/>
      <c r="M52" s="70"/>
    </row>
    <row r="53" spans="1:13" ht="14.45" customHeight="1">
      <c r="A53" s="23">
        <v>46296</v>
      </c>
      <c r="B53" s="474"/>
      <c r="C53" s="475"/>
      <c r="D53" s="30">
        <v>0.95</v>
      </c>
      <c r="E53" s="200" t="str">
        <f>IF(+B53*D53=0,"",B53*D53)</f>
        <v/>
      </c>
      <c r="F53" s="209"/>
      <c r="G53" s="23">
        <v>46296</v>
      </c>
      <c r="H53" s="474"/>
      <c r="I53" s="475"/>
      <c r="J53" s="30">
        <v>0.95</v>
      </c>
      <c r="K53" s="200" t="str">
        <f>IF(+H53*J53=0,"",H53*J53)</f>
        <v/>
      </c>
      <c r="L53" s="499"/>
      <c r="M53" s="70"/>
    </row>
    <row r="54" spans="1:13" ht="14.45" customHeight="1">
      <c r="A54" s="23">
        <v>45931</v>
      </c>
      <c r="B54" s="474"/>
      <c r="C54" s="475"/>
      <c r="D54" s="30">
        <v>0.9</v>
      </c>
      <c r="E54" s="200" t="str">
        <f t="shared" ref="E54:E60" si="5">IF(+B54*D54=0,"",B54*D54)</f>
        <v/>
      </c>
      <c r="F54" s="8"/>
      <c r="G54" s="23">
        <v>45931</v>
      </c>
      <c r="H54" s="474"/>
      <c r="I54" s="475"/>
      <c r="J54" s="30">
        <v>0.9</v>
      </c>
      <c r="K54" s="200" t="str">
        <f t="shared" ref="K54:K60" si="6">IF(+H54*J54=0,"",H54*J54)</f>
        <v/>
      </c>
      <c r="L54" s="8"/>
      <c r="M54" s="70"/>
    </row>
    <row r="55" spans="1:13" ht="14.45" customHeight="1">
      <c r="A55" s="23">
        <v>45566</v>
      </c>
      <c r="B55" s="474"/>
      <c r="C55" s="475"/>
      <c r="D55" s="30">
        <v>0.8</v>
      </c>
      <c r="E55" s="200" t="str">
        <f t="shared" si="5"/>
        <v/>
      </c>
      <c r="F55" s="8"/>
      <c r="G55" s="23">
        <v>45566</v>
      </c>
      <c r="H55" s="474"/>
      <c r="I55" s="475"/>
      <c r="J55" s="30">
        <v>0.8</v>
      </c>
      <c r="K55" s="200" t="str">
        <f t="shared" si="6"/>
        <v/>
      </c>
      <c r="L55" s="8"/>
      <c r="M55" s="70"/>
    </row>
    <row r="56" spans="1:13" ht="14.45" customHeight="1">
      <c r="A56" s="23">
        <v>45200</v>
      </c>
      <c r="B56" s="474"/>
      <c r="C56" s="475"/>
      <c r="D56" s="30">
        <v>0.7</v>
      </c>
      <c r="E56" s="200" t="str">
        <f t="shared" si="5"/>
        <v/>
      </c>
      <c r="F56" s="8"/>
      <c r="G56" s="23">
        <v>45200</v>
      </c>
      <c r="H56" s="474"/>
      <c r="I56" s="475"/>
      <c r="J56" s="30">
        <v>0.7</v>
      </c>
      <c r="K56" s="200" t="str">
        <f t="shared" si="6"/>
        <v/>
      </c>
      <c r="L56" s="8"/>
      <c r="M56" s="70"/>
    </row>
    <row r="57" spans="1:13" ht="14.45" customHeight="1">
      <c r="A57" s="23">
        <v>44835</v>
      </c>
      <c r="B57" s="474"/>
      <c r="C57" s="475"/>
      <c r="D57" s="30">
        <v>0.6</v>
      </c>
      <c r="E57" s="200" t="str">
        <f t="shared" si="5"/>
        <v/>
      </c>
      <c r="F57" s="8"/>
      <c r="G57" s="23">
        <v>44835</v>
      </c>
      <c r="H57" s="474"/>
      <c r="I57" s="475"/>
      <c r="J57" s="30">
        <v>0.6</v>
      </c>
      <c r="K57" s="200" t="str">
        <f t="shared" si="6"/>
        <v/>
      </c>
      <c r="L57" s="8"/>
      <c r="M57" s="70"/>
    </row>
    <row r="58" spans="1:13" ht="14.45" customHeight="1">
      <c r="A58" s="23">
        <v>44470</v>
      </c>
      <c r="B58" s="474"/>
      <c r="C58" s="475"/>
      <c r="D58" s="30">
        <v>0.5</v>
      </c>
      <c r="E58" s="200" t="str">
        <f t="shared" si="5"/>
        <v/>
      </c>
      <c r="F58" s="8"/>
      <c r="G58" s="23">
        <v>44470</v>
      </c>
      <c r="H58" s="474"/>
      <c r="I58" s="475"/>
      <c r="J58" s="30">
        <v>0.5</v>
      </c>
      <c r="K58" s="200" t="str">
        <f t="shared" si="6"/>
        <v/>
      </c>
      <c r="L58" s="8"/>
      <c r="M58" s="70"/>
    </row>
    <row r="59" spans="1:13" ht="14.45" customHeight="1">
      <c r="A59" s="23">
        <v>44105</v>
      </c>
      <c r="B59" s="478"/>
      <c r="C59" s="479"/>
      <c r="D59" s="30">
        <v>0.4</v>
      </c>
      <c r="E59" s="200" t="str">
        <f t="shared" si="5"/>
        <v/>
      </c>
      <c r="F59" s="8"/>
      <c r="G59" s="23">
        <v>44105</v>
      </c>
      <c r="H59" s="478"/>
      <c r="I59" s="479"/>
      <c r="J59" s="30">
        <v>0.4</v>
      </c>
      <c r="K59" s="200" t="str">
        <f t="shared" si="6"/>
        <v/>
      </c>
      <c r="L59" s="8"/>
      <c r="M59" s="70"/>
    </row>
    <row r="60" spans="1:13" ht="14.45" customHeight="1">
      <c r="A60" s="23" t="s">
        <v>4</v>
      </c>
      <c r="B60" s="478"/>
      <c r="C60" s="479"/>
      <c r="D60" s="30">
        <v>0.3</v>
      </c>
      <c r="E60" s="200" t="str">
        <f t="shared" si="5"/>
        <v/>
      </c>
      <c r="F60" s="8"/>
      <c r="G60" s="23" t="s">
        <v>4</v>
      </c>
      <c r="H60" s="478"/>
      <c r="I60" s="479"/>
      <c r="J60" s="30">
        <v>0.3</v>
      </c>
      <c r="K60" s="200" t="str">
        <f t="shared" si="6"/>
        <v/>
      </c>
      <c r="L60" s="8"/>
      <c r="M60" s="192" t="str">
        <f>CONCATENATE("#18  ",IFERROR(TEXT(ROUND(E61,1),"#,##0"),""))</f>
        <v xml:space="preserve">#18  </v>
      </c>
    </row>
    <row r="61" spans="1:13" ht="13.15" customHeight="1">
      <c r="A61" s="25" t="s">
        <v>5</v>
      </c>
      <c r="B61" s="480" t="str">
        <f>IF(SUM(B53:C60)=0,"",SUM(B53:C60))</f>
        <v/>
      </c>
      <c r="C61" s="481"/>
      <c r="D61" s="25" t="s">
        <v>5</v>
      </c>
      <c r="E61" s="197" t="str">
        <f>IF(SUM(E53:F60)=0,"",SUM(E53:F60))</f>
        <v/>
      </c>
      <c r="F61" s="191"/>
      <c r="G61" s="25" t="s">
        <v>5</v>
      </c>
      <c r="H61" s="480" t="str">
        <f>IF(SUM(H53:I60)=0,"",SUM(H53:I60))</f>
        <v/>
      </c>
      <c r="I61" s="481"/>
      <c r="J61" s="25" t="s">
        <v>5</v>
      </c>
      <c r="K61" s="197" t="str">
        <f>IF(SUM(K53:L60)=0,"",SUM(K53:L60))</f>
        <v/>
      </c>
      <c r="L61" s="191"/>
      <c r="M61" s="192" t="str">
        <f>CONCATENATE("#19  ",IFERROR(TEXT(ROUND(K61,1),"#,##0"),""))</f>
        <v xml:space="preserve">#19  </v>
      </c>
    </row>
    <row r="62" spans="1:13">
      <c r="A62" s="1"/>
      <c r="H62" s="6"/>
      <c r="I62" s="6"/>
    </row>
    <row r="63" spans="1:13">
      <c r="D63" s="32"/>
      <c r="G63" s="1"/>
    </row>
    <row r="64" spans="1:13">
      <c r="D64" s="32"/>
    </row>
    <row r="65" spans="1:10">
      <c r="A65" s="1"/>
    </row>
    <row r="66" spans="1:10">
      <c r="D66" s="32"/>
      <c r="G66" s="1"/>
    </row>
    <row r="67" spans="1:10">
      <c r="D67" s="32"/>
    </row>
    <row r="68" spans="1:10">
      <c r="A68" s="1"/>
    </row>
    <row r="69" spans="1:10">
      <c r="D69" s="32"/>
      <c r="G69" s="1"/>
    </row>
    <row r="70" spans="1:10">
      <c r="D70" s="32"/>
    </row>
    <row r="71" spans="1:10">
      <c r="A71" s="1"/>
    </row>
    <row r="72" spans="1:10">
      <c r="D72" s="32"/>
      <c r="G72" s="1"/>
    </row>
    <row r="73" spans="1:10">
      <c r="D73" s="32"/>
    </row>
    <row r="74" spans="1:10">
      <c r="A74" s="1"/>
      <c r="D74" s="32"/>
      <c r="G74" s="1"/>
      <c r="J74" s="37"/>
    </row>
    <row r="75" spans="1:10">
      <c r="D75" s="32"/>
      <c r="J75" s="37"/>
    </row>
    <row r="83" spans="1:10">
      <c r="A83" s="1"/>
    </row>
    <row r="84" spans="1:10">
      <c r="D84" s="32"/>
      <c r="G84" s="1"/>
    </row>
    <row r="85" spans="1:10">
      <c r="D85" s="32"/>
    </row>
    <row r="86" spans="1:10">
      <c r="A86" s="1"/>
      <c r="D86" s="32"/>
      <c r="J86" s="37"/>
    </row>
    <row r="87" spans="1:10">
      <c r="A87" s="1"/>
    </row>
    <row r="88" spans="1:10">
      <c r="D88" s="32"/>
      <c r="G88" s="1"/>
    </row>
    <row r="89" spans="1:10">
      <c r="D89" s="32"/>
    </row>
    <row r="90" spans="1:10">
      <c r="A90" s="1"/>
    </row>
    <row r="91" spans="1:10">
      <c r="D91" s="32"/>
      <c r="G91" s="1"/>
    </row>
    <row r="92" spans="1:10">
      <c r="D92" s="32"/>
    </row>
    <row r="93" spans="1:10">
      <c r="A93" s="1"/>
    </row>
    <row r="94" spans="1:10">
      <c r="D94" s="32"/>
      <c r="G94" s="1"/>
    </row>
    <row r="95" spans="1:10">
      <c r="D95" s="32"/>
    </row>
    <row r="96" spans="1:10">
      <c r="A96" s="1"/>
    </row>
    <row r="97" spans="1:10">
      <c r="D97" s="32"/>
      <c r="G97" s="1"/>
    </row>
    <row r="98" spans="1:10">
      <c r="D98" s="32"/>
    </row>
    <row r="99" spans="1:10">
      <c r="A99" s="1"/>
      <c r="D99" s="32"/>
      <c r="G99" s="1"/>
      <c r="J99" s="37"/>
    </row>
    <row r="100" spans="1:10">
      <c r="D100" s="32"/>
      <c r="J100" s="37"/>
    </row>
  </sheetData>
  <mergeCells count="100">
    <mergeCell ref="I1:M1"/>
    <mergeCell ref="L52:L53"/>
    <mergeCell ref="A2:E2"/>
    <mergeCell ref="G2:K2"/>
    <mergeCell ref="C3:D3"/>
    <mergeCell ref="C4:D4"/>
    <mergeCell ref="C5:D5"/>
    <mergeCell ref="C6:D6"/>
    <mergeCell ref="B53:C53"/>
    <mergeCell ref="H53:I53"/>
    <mergeCell ref="A39:E39"/>
    <mergeCell ref="G39:K39"/>
    <mergeCell ref="H3:I3"/>
    <mergeCell ref="H4:I4"/>
    <mergeCell ref="H5:I5"/>
    <mergeCell ref="H6:I6"/>
    <mergeCell ref="H61:I61"/>
    <mergeCell ref="B54:C54"/>
    <mergeCell ref="B55:C55"/>
    <mergeCell ref="B56:C56"/>
    <mergeCell ref="H54:I54"/>
    <mergeCell ref="B59:C59"/>
    <mergeCell ref="B60:C60"/>
    <mergeCell ref="B61:C61"/>
    <mergeCell ref="H55:I55"/>
    <mergeCell ref="H56:I56"/>
    <mergeCell ref="H57:I57"/>
    <mergeCell ref="H58:I58"/>
    <mergeCell ref="H59:I59"/>
    <mergeCell ref="H60:I60"/>
    <mergeCell ref="B57:C57"/>
    <mergeCell ref="B58:C58"/>
    <mergeCell ref="H7:I7"/>
    <mergeCell ref="B46:C46"/>
    <mergeCell ref="B47:C47"/>
    <mergeCell ref="B48:C48"/>
    <mergeCell ref="B49:C49"/>
    <mergeCell ref="C9:D9"/>
    <mergeCell ref="C10:D10"/>
    <mergeCell ref="H11:I11"/>
    <mergeCell ref="H12:I12"/>
    <mergeCell ref="B28:C28"/>
    <mergeCell ref="G15:G16"/>
    <mergeCell ref="H15:I16"/>
    <mergeCell ref="C21:D21"/>
    <mergeCell ref="C22:D22"/>
    <mergeCell ref="C23:D23"/>
    <mergeCell ref="C24:D24"/>
    <mergeCell ref="C11:D11"/>
    <mergeCell ref="C12:D12"/>
    <mergeCell ref="A51:E51"/>
    <mergeCell ref="B52:C52"/>
    <mergeCell ref="B40:C40"/>
    <mergeCell ref="B41:C41"/>
    <mergeCell ref="B42:C42"/>
    <mergeCell ref="B43:C43"/>
    <mergeCell ref="B44:C44"/>
    <mergeCell ref="B45:C45"/>
    <mergeCell ref="I28:J28"/>
    <mergeCell ref="I31:J31"/>
    <mergeCell ref="I32:J32"/>
    <mergeCell ref="A14:E14"/>
    <mergeCell ref="G14:K14"/>
    <mergeCell ref="A27:E27"/>
    <mergeCell ref="G27:K27"/>
    <mergeCell ref="C15:D15"/>
    <mergeCell ref="I29:J29"/>
    <mergeCell ref="J15:J16"/>
    <mergeCell ref="C25:D25"/>
    <mergeCell ref="H41:I41"/>
    <mergeCell ref="H42:I42"/>
    <mergeCell ref="H43:I43"/>
    <mergeCell ref="H44:I44"/>
    <mergeCell ref="H45:I45"/>
    <mergeCell ref="I38:J38"/>
    <mergeCell ref="I30:J30"/>
    <mergeCell ref="I33:J33"/>
    <mergeCell ref="I34:J34"/>
    <mergeCell ref="H40:I40"/>
    <mergeCell ref="H46:I46"/>
    <mergeCell ref="H47:I47"/>
    <mergeCell ref="H48:I48"/>
    <mergeCell ref="H49:I49"/>
    <mergeCell ref="G51:K51"/>
    <mergeCell ref="H52:I52"/>
    <mergeCell ref="C1:E1"/>
    <mergeCell ref="I37:J37"/>
    <mergeCell ref="K15:K16"/>
    <mergeCell ref="C16:D16"/>
    <mergeCell ref="C17:D17"/>
    <mergeCell ref="C18:D18"/>
    <mergeCell ref="C19:D19"/>
    <mergeCell ref="C20:D20"/>
    <mergeCell ref="H8:I8"/>
    <mergeCell ref="H9:I9"/>
    <mergeCell ref="H10:I10"/>
    <mergeCell ref="I35:J35"/>
    <mergeCell ref="I36:J36"/>
    <mergeCell ref="C7:D7"/>
    <mergeCell ref="C8:D8"/>
  </mergeCells>
  <printOptions horizontalCentered="1"/>
  <pageMargins left="0.25" right="0.25" top="0.25" bottom="0" header="0.3" footer="0.3"/>
  <pageSetup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358CD-7048-4E75-8F07-55BC1C09D2B3}">
  <dimension ref="A1:L99"/>
  <sheetViews>
    <sheetView zoomScale="85" zoomScaleNormal="85" zoomScaleSheetLayoutView="100" workbookViewId="0">
      <selection activeCell="G17" sqref="G17"/>
    </sheetView>
  </sheetViews>
  <sheetFormatPr defaultRowHeight="19.5"/>
  <cols>
    <col min="1" max="1" width="7.375" customWidth="1"/>
    <col min="2" max="2" width="15.125" customWidth="1"/>
    <col min="3" max="3" width="4.75" style="22" customWidth="1"/>
    <col min="4" max="4" width="13.375" customWidth="1"/>
    <col min="5" max="5" width="1" customWidth="1"/>
    <col min="6" max="6" width="7.125" customWidth="1"/>
    <col min="7" max="7" width="16" customWidth="1"/>
    <col min="8" max="8" width="5.5" style="35" customWidth="1"/>
    <col min="9" max="9" width="14.125" customWidth="1"/>
    <col min="10" max="10" width="1.375" customWidth="1"/>
    <col min="11" max="11" width="14" customWidth="1"/>
    <col min="12" max="12" width="4.125" customWidth="1"/>
  </cols>
  <sheetData>
    <row r="1" spans="1:12">
      <c r="A1" s="2" t="str">
        <f>"List or Account#: "&amp;'Page 3'!B2&amp;REPT("_",20-LEN('Page 3'!B2))</f>
        <v>List or Account#: ____________________</v>
      </c>
      <c r="B1" s="2"/>
      <c r="C1" s="2"/>
      <c r="D1" s="2"/>
      <c r="E1" s="2"/>
      <c r="F1" s="512" t="str">
        <f>"Owner's Name: "&amp;'Page 3'!I2&amp;REPT("_",25-LEN('Page 3'!I2))</f>
        <v>Owner's Name: _________________________</v>
      </c>
      <c r="G1" s="512"/>
      <c r="H1" s="512"/>
      <c r="I1" s="512"/>
      <c r="J1" s="2"/>
    </row>
    <row r="2" spans="1:12" ht="9" customHeight="1">
      <c r="B2" s="2"/>
      <c r="C2" s="2"/>
      <c r="D2" s="2"/>
      <c r="E2" s="2"/>
      <c r="F2" s="2"/>
      <c r="G2" s="513"/>
      <c r="H2" s="513"/>
      <c r="I2" s="513"/>
      <c r="J2" s="513"/>
      <c r="K2" s="3"/>
      <c r="L2" s="2"/>
    </row>
    <row r="3" spans="1:12" ht="37.5" customHeight="1">
      <c r="A3" s="490" t="s">
        <v>6</v>
      </c>
      <c r="B3" s="491"/>
      <c r="C3" s="491"/>
      <c r="D3" s="492"/>
      <c r="E3" s="8"/>
      <c r="F3" s="482" t="s">
        <v>7</v>
      </c>
      <c r="G3" s="482"/>
      <c r="H3" s="482"/>
      <c r="I3" s="482"/>
      <c r="K3" s="128" t="s">
        <v>250</v>
      </c>
    </row>
    <row r="4" spans="1:12" ht="22.9" customHeight="1">
      <c r="A4" s="9" t="s">
        <v>0</v>
      </c>
      <c r="B4" s="76" t="s">
        <v>1</v>
      </c>
      <c r="C4" s="9" t="s">
        <v>2</v>
      </c>
      <c r="D4" s="10" t="s">
        <v>3</v>
      </c>
      <c r="E4" s="8"/>
      <c r="F4" s="11" t="s">
        <v>0</v>
      </c>
      <c r="G4" s="78" t="s">
        <v>1</v>
      </c>
      <c r="H4" s="12" t="s">
        <v>2</v>
      </c>
      <c r="I4" s="10" t="s">
        <v>3</v>
      </c>
      <c r="K4" s="4"/>
    </row>
    <row r="5" spans="1:12" ht="16.899999999999999" customHeight="1">
      <c r="A5" s="23">
        <v>46296</v>
      </c>
      <c r="B5" s="223"/>
      <c r="C5" s="30">
        <v>0.7</v>
      </c>
      <c r="D5" s="196" t="str">
        <f>IF(+B5*C5=0,"",B5*C5)</f>
        <v/>
      </c>
      <c r="E5" s="24"/>
      <c r="F5" s="23">
        <v>46296</v>
      </c>
      <c r="G5" s="223"/>
      <c r="H5" s="33">
        <v>0.9</v>
      </c>
      <c r="I5" s="196" t="str">
        <f>IF(+G5*H5=0,"",G5*H5)</f>
        <v/>
      </c>
      <c r="K5" s="4"/>
    </row>
    <row r="6" spans="1:12" ht="16.899999999999999" customHeight="1">
      <c r="A6" s="23">
        <v>45931</v>
      </c>
      <c r="B6" s="223"/>
      <c r="C6" s="30">
        <v>0.4</v>
      </c>
      <c r="D6" s="196" t="str">
        <f t="shared" ref="D6:D8" si="0">IF(+B6*C6=0,"",B6*C6)</f>
        <v/>
      </c>
      <c r="E6" s="24"/>
      <c r="F6" s="23">
        <v>45931</v>
      </c>
      <c r="G6" s="223"/>
      <c r="H6" s="33">
        <v>0.6</v>
      </c>
      <c r="I6" s="196" t="str">
        <f t="shared" ref="I6:I9" si="1">IF(+G6*H6=0,"",G6*H6)</f>
        <v/>
      </c>
      <c r="K6" s="4"/>
    </row>
    <row r="7" spans="1:12" ht="16.899999999999999" customHeight="1">
      <c r="A7" s="23">
        <v>45566</v>
      </c>
      <c r="B7" s="223"/>
      <c r="C7" s="30">
        <v>0.2</v>
      </c>
      <c r="D7" s="196" t="str">
        <f t="shared" si="0"/>
        <v/>
      </c>
      <c r="E7" s="24"/>
      <c r="F7" s="23">
        <v>45566</v>
      </c>
      <c r="G7" s="223"/>
      <c r="H7" s="33">
        <v>0.4</v>
      </c>
      <c r="I7" s="196" t="str">
        <f t="shared" si="1"/>
        <v/>
      </c>
      <c r="K7" s="4"/>
    </row>
    <row r="8" spans="1:12" ht="16.899999999999999" customHeight="1">
      <c r="A8" s="23" t="s">
        <v>9</v>
      </c>
      <c r="B8" s="223"/>
      <c r="C8" s="30">
        <v>0.1</v>
      </c>
      <c r="D8" s="196" t="str">
        <f t="shared" si="0"/>
        <v/>
      </c>
      <c r="E8" s="24"/>
      <c r="F8" s="23">
        <v>45200</v>
      </c>
      <c r="G8" s="223"/>
      <c r="H8" s="33">
        <v>0.2</v>
      </c>
      <c r="I8" s="196" t="str">
        <f t="shared" si="1"/>
        <v/>
      </c>
      <c r="K8" s="4"/>
    </row>
    <row r="9" spans="1:12" ht="16.899999999999999" customHeight="1">
      <c r="A9" s="25" t="s">
        <v>5</v>
      </c>
      <c r="B9" s="197" t="str">
        <f>IF(SUM(B5:B8)=0,"",SUM(B5:B8))</f>
        <v/>
      </c>
      <c r="C9" s="25" t="s">
        <v>5</v>
      </c>
      <c r="D9" s="197" t="str">
        <f>IF(SUM(D5:D8)=0,"",SUM(D5:D8))</f>
        <v/>
      </c>
      <c r="E9" s="24"/>
      <c r="F9" s="23" t="s">
        <v>4</v>
      </c>
      <c r="G9" s="223"/>
      <c r="H9" s="33">
        <v>0.1</v>
      </c>
      <c r="I9" s="196" t="str">
        <f t="shared" si="1"/>
        <v/>
      </c>
      <c r="K9" s="4"/>
    </row>
    <row r="10" spans="1:12" ht="16.899999999999999" customHeight="1">
      <c r="A10" s="8"/>
      <c r="B10" s="8"/>
      <c r="D10" s="8"/>
      <c r="E10" s="8"/>
      <c r="F10" s="14" t="s">
        <v>5</v>
      </c>
      <c r="G10" s="197" t="str">
        <f>IF(SUM(G6:G9)=0,"",SUM(G6:G9))</f>
        <v/>
      </c>
      <c r="H10" s="34" t="s">
        <v>5</v>
      </c>
      <c r="I10" s="197" t="str">
        <f>IF(SUM(I5:I9)=0,"",SUM(I5:I9))</f>
        <v/>
      </c>
      <c r="K10" s="4"/>
    </row>
    <row r="11" spans="1:12" ht="16.899999999999999" customHeight="1">
      <c r="A11" s="15"/>
      <c r="B11" s="8"/>
      <c r="C11" s="15"/>
      <c r="D11" s="8"/>
      <c r="E11" s="8"/>
      <c r="F11" s="15"/>
      <c r="G11" s="511" t="s">
        <v>10</v>
      </c>
      <c r="H11" s="511"/>
      <c r="I11" s="198">
        <f>IFERROR(SUM(D9,I10),"")</f>
        <v>0</v>
      </c>
      <c r="K11" s="192" t="str">
        <f>CONCATENATE("#20  ",IF(OR(I11="",I11=0),"",TEXT(ROUND(I11,1),"#,##0")))</f>
        <v xml:space="preserve">#20  </v>
      </c>
    </row>
    <row r="12" spans="1:12" ht="7.15" customHeight="1">
      <c r="A12" s="8"/>
      <c r="B12" s="8"/>
      <c r="D12" s="8"/>
      <c r="E12" s="8"/>
      <c r="F12" s="8"/>
      <c r="G12" s="8"/>
      <c r="I12" s="8"/>
      <c r="K12" s="5"/>
    </row>
    <row r="13" spans="1:12" ht="27" customHeight="1">
      <c r="A13" s="490" t="s">
        <v>11</v>
      </c>
      <c r="B13" s="491"/>
      <c r="C13" s="491"/>
      <c r="D13" s="492"/>
      <c r="E13" s="8"/>
      <c r="F13" s="482" t="s">
        <v>12</v>
      </c>
      <c r="G13" s="482"/>
      <c r="H13" s="482"/>
      <c r="I13" s="482"/>
      <c r="K13" s="4"/>
    </row>
    <row r="14" spans="1:12" ht="25.15" customHeight="1">
      <c r="A14" s="17" t="s">
        <v>0</v>
      </c>
      <c r="B14" s="77" t="s">
        <v>1</v>
      </c>
      <c r="C14" s="17" t="s">
        <v>2</v>
      </c>
      <c r="D14" s="18" t="s">
        <v>3</v>
      </c>
      <c r="E14" s="8"/>
      <c r="F14" s="9" t="s">
        <v>0</v>
      </c>
      <c r="G14" s="76" t="s">
        <v>1</v>
      </c>
      <c r="H14" s="10" t="s">
        <v>2</v>
      </c>
      <c r="I14" s="10" t="s">
        <v>3</v>
      </c>
      <c r="K14" s="4"/>
    </row>
    <row r="15" spans="1:12" s="26" customFormat="1" ht="16.899999999999999" customHeight="1">
      <c r="A15" s="23">
        <v>46296</v>
      </c>
      <c r="B15" s="223"/>
      <c r="C15" s="30">
        <v>0.95</v>
      </c>
      <c r="D15" s="196" t="str">
        <f t="shared" ref="D15:D22" si="2">IF(+B15*C15=0,"",B15*C15)</f>
        <v/>
      </c>
      <c r="E15" s="24"/>
      <c r="F15" s="23">
        <v>46296</v>
      </c>
      <c r="G15" s="223"/>
      <c r="H15" s="33">
        <v>0.95</v>
      </c>
      <c r="I15" s="196" t="str">
        <f t="shared" ref="I15:I19" si="3">IF(+G15*H15=0,"",G15*H15)</f>
        <v/>
      </c>
      <c r="K15" s="27"/>
    </row>
    <row r="16" spans="1:12" s="26" customFormat="1" ht="16.899999999999999" customHeight="1">
      <c r="A16" s="23">
        <v>45931</v>
      </c>
      <c r="B16" s="223"/>
      <c r="C16" s="30">
        <v>0.9</v>
      </c>
      <c r="D16" s="196" t="str">
        <f t="shared" si="2"/>
        <v/>
      </c>
      <c r="E16" s="24"/>
      <c r="F16" s="23">
        <v>45931</v>
      </c>
      <c r="G16" s="223"/>
      <c r="H16" s="33">
        <v>0.8</v>
      </c>
      <c r="I16" s="196" t="str">
        <f t="shared" si="3"/>
        <v/>
      </c>
      <c r="K16" s="27"/>
    </row>
    <row r="17" spans="1:11" s="26" customFormat="1" ht="16.899999999999999" customHeight="1">
      <c r="A17" s="23">
        <v>45566</v>
      </c>
      <c r="B17" s="223"/>
      <c r="C17" s="30">
        <v>0.8</v>
      </c>
      <c r="D17" s="196" t="str">
        <f t="shared" si="2"/>
        <v/>
      </c>
      <c r="E17" s="24"/>
      <c r="F17" s="23">
        <v>45566</v>
      </c>
      <c r="G17" s="223"/>
      <c r="H17" s="33">
        <v>0.6</v>
      </c>
      <c r="I17" s="196" t="str">
        <f t="shared" si="3"/>
        <v/>
      </c>
      <c r="K17" s="27"/>
    </row>
    <row r="18" spans="1:11" s="26" customFormat="1" ht="16.899999999999999" customHeight="1">
      <c r="A18" s="23">
        <v>45200</v>
      </c>
      <c r="B18" s="223"/>
      <c r="C18" s="30">
        <v>0.7</v>
      </c>
      <c r="D18" s="196" t="str">
        <f t="shared" si="2"/>
        <v/>
      </c>
      <c r="E18" s="24"/>
      <c r="F18" s="23">
        <v>45200</v>
      </c>
      <c r="G18" s="223"/>
      <c r="H18" s="33">
        <v>0.4</v>
      </c>
      <c r="I18" s="196" t="str">
        <f t="shared" si="3"/>
        <v/>
      </c>
      <c r="K18" s="27"/>
    </row>
    <row r="19" spans="1:11" s="26" customFormat="1" ht="16.899999999999999" customHeight="1">
      <c r="A19" s="23">
        <v>44835</v>
      </c>
      <c r="B19" s="223"/>
      <c r="C19" s="30">
        <v>0.6</v>
      </c>
      <c r="D19" s="196" t="str">
        <f t="shared" si="2"/>
        <v/>
      </c>
      <c r="E19" s="24"/>
      <c r="F19" s="23" t="s">
        <v>4</v>
      </c>
      <c r="G19" s="223"/>
      <c r="H19" s="33">
        <v>0.2</v>
      </c>
      <c r="I19" s="196" t="str">
        <f t="shared" si="3"/>
        <v/>
      </c>
      <c r="K19" s="27"/>
    </row>
    <row r="20" spans="1:11" s="26" customFormat="1" ht="16.899999999999999" customHeight="1">
      <c r="A20" s="23">
        <v>44470</v>
      </c>
      <c r="B20" s="223"/>
      <c r="C20" s="30">
        <v>0.5</v>
      </c>
      <c r="D20" s="196" t="str">
        <f t="shared" si="2"/>
        <v/>
      </c>
      <c r="E20" s="24"/>
      <c r="F20" s="23" t="s">
        <v>5</v>
      </c>
      <c r="G20" s="197" t="str">
        <f>IF(SUM(G15:G19)=0,"",SUM(G15:G19))</f>
        <v/>
      </c>
      <c r="H20" s="33" t="s">
        <v>5</v>
      </c>
      <c r="I20" s="197" t="str">
        <f>IF(SUM(I15:I19)=0,"",SUM(I15:I19))</f>
        <v/>
      </c>
      <c r="K20" s="75"/>
    </row>
    <row r="21" spans="1:11" s="26" customFormat="1" ht="16.899999999999999" customHeight="1">
      <c r="A21" s="23">
        <v>44105</v>
      </c>
      <c r="B21" s="223"/>
      <c r="C21" s="30">
        <v>0.4</v>
      </c>
      <c r="D21" s="196" t="str">
        <f t="shared" si="2"/>
        <v/>
      </c>
      <c r="E21" s="24"/>
      <c r="F21" s="28"/>
      <c r="G21" s="24"/>
      <c r="H21" s="36"/>
      <c r="I21" s="24"/>
      <c r="K21" s="75"/>
    </row>
    <row r="22" spans="1:11" s="26" customFormat="1" ht="16.899999999999999" customHeight="1">
      <c r="A22" s="23" t="s">
        <v>4</v>
      </c>
      <c r="B22" s="223"/>
      <c r="C22" s="30">
        <v>0.3</v>
      </c>
      <c r="D22" s="196" t="str">
        <f t="shared" si="2"/>
        <v/>
      </c>
      <c r="E22" s="24"/>
      <c r="F22" s="28"/>
      <c r="G22" s="24"/>
      <c r="H22" s="36"/>
      <c r="I22" s="24"/>
      <c r="K22" s="75"/>
    </row>
    <row r="23" spans="1:11" s="26" customFormat="1" ht="16.899999999999999" customHeight="1">
      <c r="A23" s="25" t="s">
        <v>5</v>
      </c>
      <c r="B23" s="197" t="str">
        <f>IF(SUM(B15:B22)=0,"",SUM(B15:B22))</f>
        <v/>
      </c>
      <c r="C23" s="25" t="s">
        <v>5</v>
      </c>
      <c r="D23" s="197" t="str">
        <f>IF(SUM(D15:D22)=0,"",SUM(D15:D22))</f>
        <v/>
      </c>
      <c r="E23" s="24"/>
      <c r="F23" s="29"/>
      <c r="G23" s="507" t="s">
        <v>13</v>
      </c>
      <c r="H23" s="507"/>
      <c r="I23" s="196">
        <f>SUM(D23,I20)</f>
        <v>0</v>
      </c>
      <c r="K23" s="192" t="str">
        <f>CONCATENATE("#21  ",IF(OR(I23="",I23=0),"",TEXT(ROUND(I23,1),"#,##0")))</f>
        <v xml:space="preserve">#21  </v>
      </c>
    </row>
    <row r="24" spans="1:11" ht="7.15" customHeight="1">
      <c r="A24" s="8"/>
      <c r="B24" s="8"/>
      <c r="D24" s="8"/>
      <c r="E24" s="8"/>
      <c r="F24" s="8"/>
      <c r="G24" s="8"/>
      <c r="H24" s="37"/>
      <c r="I24" s="8"/>
      <c r="K24" s="71"/>
    </row>
    <row r="25" spans="1:11" ht="19.899999999999999" customHeight="1">
      <c r="A25" s="482" t="s">
        <v>14</v>
      </c>
      <c r="B25" s="482"/>
      <c r="C25" s="482"/>
      <c r="D25" s="482"/>
      <c r="E25" s="8"/>
      <c r="F25" s="514" t="s">
        <v>251</v>
      </c>
      <c r="G25" s="515"/>
      <c r="H25" s="515"/>
      <c r="I25" s="516"/>
      <c r="K25" s="71"/>
    </row>
    <row r="26" spans="1:11" ht="25.9" customHeight="1">
      <c r="A26" s="11" t="s">
        <v>0</v>
      </c>
      <c r="B26" s="76" t="s">
        <v>1</v>
      </c>
      <c r="C26" s="11" t="s">
        <v>2</v>
      </c>
      <c r="D26" s="10" t="s">
        <v>3</v>
      </c>
      <c r="E26" s="499"/>
      <c r="F26" s="517"/>
      <c r="G26" s="351"/>
      <c r="H26" s="351"/>
      <c r="I26" s="518"/>
      <c r="K26" s="71"/>
    </row>
    <row r="27" spans="1:11" ht="16.899999999999999" customHeight="1">
      <c r="A27" s="23">
        <v>46296</v>
      </c>
      <c r="B27" s="224"/>
      <c r="C27" s="31"/>
      <c r="D27" s="198"/>
      <c r="E27" s="499"/>
      <c r="F27" s="519"/>
      <c r="G27" s="520"/>
      <c r="H27" s="520"/>
      <c r="I27" s="521"/>
      <c r="K27" s="71"/>
    </row>
    <row r="28" spans="1:11" ht="16.899999999999999" customHeight="1">
      <c r="A28" s="23">
        <v>45931</v>
      </c>
      <c r="B28" s="224"/>
      <c r="C28" s="31"/>
      <c r="D28" s="198"/>
      <c r="E28" s="8"/>
      <c r="F28" s="495" t="s">
        <v>0</v>
      </c>
      <c r="G28" s="469" t="s">
        <v>281</v>
      </c>
      <c r="H28" s="469" t="s">
        <v>15</v>
      </c>
      <c r="I28" s="469" t="s">
        <v>16</v>
      </c>
      <c r="K28" s="71"/>
    </row>
    <row r="29" spans="1:11" ht="16.899999999999999" customHeight="1">
      <c r="A29" s="23">
        <v>45566</v>
      </c>
      <c r="B29" s="224"/>
      <c r="C29" s="31"/>
      <c r="D29" s="198"/>
      <c r="E29" s="8"/>
      <c r="F29" s="495"/>
      <c r="G29" s="469"/>
      <c r="H29" s="469"/>
      <c r="I29" s="469"/>
      <c r="K29" s="71"/>
    </row>
    <row r="30" spans="1:11" ht="16.899999999999999" customHeight="1">
      <c r="A30" s="23">
        <v>45200</v>
      </c>
      <c r="B30" s="224"/>
      <c r="C30" s="31"/>
      <c r="D30" s="198"/>
      <c r="E30" s="8"/>
      <c r="F30" s="23">
        <v>46295</v>
      </c>
      <c r="G30" s="224"/>
      <c r="H30" s="273"/>
      <c r="I30" s="197" t="str">
        <f>IFERROR(IF(G30/H30=0,"",G30/H30),"")</f>
        <v/>
      </c>
      <c r="K30" s="71"/>
    </row>
    <row r="31" spans="1:11" ht="16.899999999999999" customHeight="1">
      <c r="A31" s="23">
        <v>44835</v>
      </c>
      <c r="B31" s="224"/>
      <c r="C31" s="31"/>
      <c r="D31" s="198"/>
      <c r="E31" s="8"/>
      <c r="F31" s="20"/>
      <c r="G31" s="20"/>
      <c r="H31" s="38"/>
      <c r="I31" s="20"/>
      <c r="K31" s="71"/>
    </row>
    <row r="32" spans="1:11" ht="16.899999999999999" customHeight="1">
      <c r="A32" s="23">
        <v>44470</v>
      </c>
      <c r="B32" s="224"/>
      <c r="C32" s="31"/>
      <c r="D32" s="198"/>
      <c r="E32" s="8"/>
      <c r="F32" s="506" t="s">
        <v>17</v>
      </c>
      <c r="G32" s="506"/>
      <c r="H32" s="506"/>
      <c r="I32" s="506"/>
      <c r="K32" s="71"/>
    </row>
    <row r="33" spans="1:11" ht="16.899999999999999" customHeight="1">
      <c r="A33" s="23">
        <v>44105</v>
      </c>
      <c r="B33" s="225"/>
      <c r="C33" s="31"/>
      <c r="D33" s="199"/>
      <c r="E33" s="8"/>
      <c r="F33" s="506"/>
      <c r="G33" s="506"/>
      <c r="H33" s="506"/>
      <c r="I33" s="506"/>
      <c r="K33" s="71"/>
    </row>
    <row r="34" spans="1:11" ht="16.899999999999999" customHeight="1">
      <c r="A34" s="25" t="s">
        <v>4</v>
      </c>
      <c r="B34" s="225"/>
      <c r="C34" s="21"/>
      <c r="D34" s="199"/>
      <c r="E34" s="8"/>
      <c r="F34" s="506"/>
      <c r="G34" s="506"/>
      <c r="H34" s="506"/>
      <c r="I34" s="506"/>
      <c r="K34" s="192" t="str">
        <f>CONCATENATE("#22  ",IFERROR(TEXT(ROUND(D35,1),"#,##0"),""))</f>
        <v xml:space="preserve">#22  </v>
      </c>
    </row>
    <row r="35" spans="1:11" ht="16.899999999999999" customHeight="1">
      <c r="A35" s="25" t="s">
        <v>5</v>
      </c>
      <c r="B35" s="197" t="str">
        <f>IF(SUM(B27:B34)=0,"",SUM(B27:B34))</f>
        <v/>
      </c>
      <c r="C35" s="21"/>
      <c r="D35" s="197" t="str">
        <f>IF(SUM(D27:D34)=0,"",SUM(D27:D34))</f>
        <v/>
      </c>
      <c r="E35" s="8"/>
      <c r="F35" s="506"/>
      <c r="G35" s="506"/>
      <c r="H35" s="506"/>
      <c r="I35" s="506"/>
      <c r="K35" s="192" t="str">
        <f>CONCATENATE("#23  ",IFERROR(TEXT(ROUND(I30,1),"#,##0"),""))</f>
        <v xml:space="preserve">#23  </v>
      </c>
    </row>
    <row r="36" spans="1:11">
      <c r="A36" s="180" t="s">
        <v>265</v>
      </c>
      <c r="B36" s="21"/>
      <c r="C36" s="21"/>
      <c r="D36" s="21"/>
      <c r="E36" s="8"/>
      <c r="F36" s="8"/>
      <c r="G36" s="8"/>
      <c r="H36" s="39"/>
      <c r="I36" s="16"/>
      <c r="K36" s="71"/>
    </row>
    <row r="37" spans="1:11" ht="7.9" customHeight="1">
      <c r="A37" s="8"/>
      <c r="B37" s="8"/>
      <c r="D37" s="8"/>
      <c r="E37" s="8"/>
      <c r="F37" s="8"/>
      <c r="G37" s="8"/>
      <c r="I37" s="8"/>
      <c r="K37" s="71"/>
    </row>
    <row r="38" spans="1:11" ht="17.45" customHeight="1">
      <c r="A38" s="490" t="s">
        <v>18</v>
      </c>
      <c r="B38" s="491"/>
      <c r="C38" s="491"/>
      <c r="D38" s="492"/>
      <c r="E38" s="8"/>
      <c r="F38" s="482" t="s">
        <v>19</v>
      </c>
      <c r="G38" s="482"/>
      <c r="H38" s="482"/>
      <c r="I38" s="482"/>
      <c r="K38" s="71"/>
    </row>
    <row r="39" spans="1:11" ht="34.9" customHeight="1">
      <c r="A39" s="17" t="s">
        <v>0</v>
      </c>
      <c r="B39" s="18" t="s">
        <v>1</v>
      </c>
      <c r="C39" s="17" t="s">
        <v>2</v>
      </c>
      <c r="D39" s="18" t="s">
        <v>3</v>
      </c>
      <c r="E39" s="8"/>
      <c r="F39" s="9" t="s">
        <v>0</v>
      </c>
      <c r="G39" s="10" t="s">
        <v>1</v>
      </c>
      <c r="H39" s="10" t="s">
        <v>2</v>
      </c>
      <c r="I39" s="10" t="s">
        <v>3</v>
      </c>
      <c r="K39" s="71"/>
    </row>
    <row r="40" spans="1:11" s="26" customFormat="1" ht="16.899999999999999" customHeight="1">
      <c r="A40" s="23">
        <v>46296</v>
      </c>
      <c r="B40" s="223"/>
      <c r="C40" s="30">
        <v>0.95</v>
      </c>
      <c r="D40" s="196" t="str">
        <f t="shared" ref="D40:D47" si="4">IF(+B40*C40=0,"",B40*C40)</f>
        <v/>
      </c>
      <c r="E40" s="24"/>
      <c r="F40" s="23">
        <v>46296</v>
      </c>
      <c r="G40" s="223"/>
      <c r="H40" s="33">
        <v>0.95</v>
      </c>
      <c r="I40" s="196" t="str">
        <f t="shared" ref="I40:I44" si="5">IF(+G40*H40=0,"",G40*H40)</f>
        <v/>
      </c>
      <c r="K40" s="75"/>
    </row>
    <row r="41" spans="1:11" s="26" customFormat="1" ht="16.899999999999999" customHeight="1">
      <c r="A41" s="23">
        <v>45931</v>
      </c>
      <c r="B41" s="223"/>
      <c r="C41" s="30">
        <v>0.9</v>
      </c>
      <c r="D41" s="196" t="str">
        <f t="shared" si="4"/>
        <v/>
      </c>
      <c r="E41" s="24"/>
      <c r="F41" s="23">
        <v>45931</v>
      </c>
      <c r="G41" s="223"/>
      <c r="H41" s="33">
        <v>0.8</v>
      </c>
      <c r="I41" s="196" t="str">
        <f t="shared" si="5"/>
        <v/>
      </c>
      <c r="K41" s="75"/>
    </row>
    <row r="42" spans="1:11" s="26" customFormat="1" ht="16.899999999999999" customHeight="1">
      <c r="A42" s="23">
        <v>45566</v>
      </c>
      <c r="B42" s="223"/>
      <c r="C42" s="30">
        <v>0.8</v>
      </c>
      <c r="D42" s="196" t="str">
        <f t="shared" si="4"/>
        <v/>
      </c>
      <c r="E42" s="24"/>
      <c r="F42" s="23">
        <v>45566</v>
      </c>
      <c r="G42" s="223"/>
      <c r="H42" s="33">
        <v>0.6</v>
      </c>
      <c r="I42" s="196" t="str">
        <f t="shared" si="5"/>
        <v/>
      </c>
      <c r="K42" s="75"/>
    </row>
    <row r="43" spans="1:11" s="26" customFormat="1" ht="16.899999999999999" customHeight="1">
      <c r="A43" s="23">
        <v>45200</v>
      </c>
      <c r="B43" s="223"/>
      <c r="C43" s="30">
        <v>0.7</v>
      </c>
      <c r="D43" s="196" t="str">
        <f t="shared" si="4"/>
        <v/>
      </c>
      <c r="E43" s="24"/>
      <c r="F43" s="23">
        <v>45200</v>
      </c>
      <c r="G43" s="223"/>
      <c r="H43" s="33">
        <v>0.4</v>
      </c>
      <c r="I43" s="196" t="str">
        <f t="shared" si="5"/>
        <v/>
      </c>
      <c r="K43" s="75"/>
    </row>
    <row r="44" spans="1:11" s="26" customFormat="1" ht="16.899999999999999" customHeight="1">
      <c r="A44" s="23">
        <v>44835</v>
      </c>
      <c r="B44" s="223"/>
      <c r="C44" s="30">
        <v>0.6</v>
      </c>
      <c r="D44" s="196" t="str">
        <f t="shared" si="4"/>
        <v/>
      </c>
      <c r="E44" s="24"/>
      <c r="F44" s="23" t="s">
        <v>4</v>
      </c>
      <c r="G44" s="223"/>
      <c r="H44" s="33">
        <v>0.2</v>
      </c>
      <c r="I44" s="196" t="str">
        <f t="shared" si="5"/>
        <v/>
      </c>
      <c r="K44" s="75"/>
    </row>
    <row r="45" spans="1:11" s="26" customFormat="1" ht="16.899999999999999" customHeight="1">
      <c r="A45" s="23">
        <v>44470</v>
      </c>
      <c r="B45" s="223"/>
      <c r="C45" s="30">
        <v>0.5</v>
      </c>
      <c r="D45" s="196" t="str">
        <f t="shared" si="4"/>
        <v/>
      </c>
      <c r="E45" s="24"/>
      <c r="F45" s="23" t="s">
        <v>5</v>
      </c>
      <c r="G45" s="197" t="str">
        <f>IF(SUM(G40:G44)=0,"",SUM(G40:G44))</f>
        <v/>
      </c>
      <c r="H45" s="33" t="s">
        <v>5</v>
      </c>
      <c r="I45" s="197" t="str">
        <f>IF(SUM(I40:I44)=0,"",SUM(I40:I44))</f>
        <v/>
      </c>
      <c r="K45" s="75"/>
    </row>
    <row r="46" spans="1:11" ht="16.899999999999999" customHeight="1">
      <c r="A46" s="23">
        <v>44105</v>
      </c>
      <c r="B46" s="223"/>
      <c r="C46" s="30">
        <v>0.4</v>
      </c>
      <c r="D46" s="196" t="str">
        <f t="shared" si="4"/>
        <v/>
      </c>
      <c r="E46" s="8"/>
      <c r="F46" s="13"/>
      <c r="G46" s="40" t="s">
        <v>20</v>
      </c>
      <c r="H46" s="274"/>
      <c r="I46" s="42" t="s">
        <v>21</v>
      </c>
      <c r="K46" s="71"/>
    </row>
    <row r="47" spans="1:11" ht="16.899999999999999" customHeight="1">
      <c r="A47" s="23" t="s">
        <v>4</v>
      </c>
      <c r="B47" s="223"/>
      <c r="C47" s="30">
        <v>0.3</v>
      </c>
      <c r="D47" s="196" t="str">
        <f t="shared" si="4"/>
        <v/>
      </c>
      <c r="E47" s="8"/>
      <c r="F47" s="13"/>
      <c r="G47" s="40" t="s">
        <v>22</v>
      </c>
      <c r="H47" s="274"/>
      <c r="I47" s="40" t="s">
        <v>23</v>
      </c>
      <c r="K47" s="71"/>
    </row>
    <row r="48" spans="1:11" ht="16.899999999999999" customHeight="1">
      <c r="A48" s="25" t="s">
        <v>5</v>
      </c>
      <c r="B48" s="197" t="str">
        <f>IF(SUM(B40:B47)=0,"",SUM(B40:B47))</f>
        <v/>
      </c>
      <c r="C48" s="25" t="s">
        <v>5</v>
      </c>
      <c r="D48" s="197" t="str">
        <f>IF(SUM(D40:D47)=0,"",SUM(D40:D47))</f>
        <v/>
      </c>
      <c r="E48" s="8"/>
      <c r="F48" s="8"/>
      <c r="G48" s="507" t="s">
        <v>24</v>
      </c>
      <c r="H48" s="507"/>
      <c r="I48" s="198">
        <f>SUM(D48,I45)</f>
        <v>0</v>
      </c>
      <c r="K48" s="192" t="str">
        <f>CONCATENATE("#24  ",IF(OR(I48="",I48=0),"",TEXT(ROUND(I48,1),"#,##0")))</f>
        <v xml:space="preserve">#24  </v>
      </c>
    </row>
    <row r="49" spans="1:11" ht="7.9" customHeight="1">
      <c r="A49" s="8"/>
      <c r="B49" s="8"/>
      <c r="C49" s="32"/>
      <c r="D49" s="8"/>
      <c r="E49" s="8"/>
      <c r="F49" s="8"/>
      <c r="G49" s="8"/>
      <c r="I49" s="8"/>
      <c r="K49" s="222"/>
    </row>
    <row r="50" spans="1:11" ht="19.149999999999999" customHeight="1">
      <c r="A50" s="508" t="s">
        <v>25</v>
      </c>
      <c r="B50" s="508"/>
      <c r="C50" s="508"/>
      <c r="D50" s="508"/>
      <c r="E50" s="508"/>
      <c r="F50" s="508"/>
      <c r="G50" s="508"/>
      <c r="H50" s="508"/>
      <c r="I50" s="508"/>
    </row>
    <row r="51" spans="1:11" ht="14.45" customHeight="1">
      <c r="A51" s="507" t="s">
        <v>26</v>
      </c>
      <c r="B51" s="507"/>
      <c r="C51" s="507"/>
      <c r="D51" s="507"/>
      <c r="E51" s="8"/>
      <c r="F51" s="509"/>
      <c r="G51" s="509"/>
      <c r="H51" s="509"/>
      <c r="I51" s="503"/>
      <c r="J51" s="503"/>
    </row>
    <row r="52" spans="1:11" ht="14.45" customHeight="1">
      <c r="A52" s="505" t="s">
        <v>27</v>
      </c>
      <c r="B52" s="505"/>
      <c r="C52" s="505"/>
      <c r="D52" s="505"/>
      <c r="E52" s="8"/>
      <c r="F52" s="510" t="s">
        <v>32</v>
      </c>
      <c r="G52" s="510"/>
      <c r="H52" s="510"/>
      <c r="I52" s="503"/>
      <c r="J52" s="503"/>
    </row>
    <row r="53" spans="1:11" ht="14.45" customHeight="1">
      <c r="A53" s="505" t="s">
        <v>28</v>
      </c>
      <c r="B53" s="505"/>
      <c r="C53" s="505"/>
      <c r="D53" s="505"/>
      <c r="E53" s="8"/>
      <c r="F53" s="510" t="s">
        <v>33</v>
      </c>
      <c r="G53" s="510"/>
      <c r="H53" s="510"/>
      <c r="I53" s="503"/>
      <c r="J53" s="503"/>
    </row>
    <row r="54" spans="1:11" ht="14.45" customHeight="1">
      <c r="A54" s="505" t="s">
        <v>282</v>
      </c>
      <c r="B54" s="505"/>
      <c r="C54" s="505"/>
      <c r="D54" s="505"/>
      <c r="E54" s="8"/>
      <c r="F54" s="510" t="s">
        <v>32</v>
      </c>
      <c r="G54" s="510"/>
      <c r="H54" s="510"/>
      <c r="I54" s="503"/>
      <c r="J54" s="503"/>
    </row>
    <row r="55" spans="1:11" ht="14.45" customHeight="1">
      <c r="A55" s="505" t="s">
        <v>29</v>
      </c>
      <c r="B55" s="505"/>
      <c r="C55" s="505"/>
      <c r="D55" s="505"/>
      <c r="E55" s="8"/>
      <c r="F55" s="509"/>
      <c r="G55" s="509"/>
      <c r="H55" s="509"/>
      <c r="I55" s="503"/>
      <c r="J55" s="503"/>
    </row>
    <row r="56" spans="1:11" ht="11.45" customHeight="1">
      <c r="A56" s="8"/>
      <c r="B56" s="8"/>
      <c r="D56" s="8"/>
      <c r="E56" s="8"/>
      <c r="F56" s="275"/>
      <c r="G56" s="275"/>
      <c r="H56" s="276"/>
      <c r="I56" s="503"/>
      <c r="J56" s="503"/>
    </row>
    <row r="57" spans="1:11" ht="12" customHeight="1">
      <c r="A57" s="505" t="s">
        <v>30</v>
      </c>
      <c r="B57" s="505"/>
      <c r="C57" s="505"/>
      <c r="D57" s="505"/>
      <c r="E57" s="8"/>
      <c r="F57" s="502"/>
      <c r="G57" s="502"/>
      <c r="H57" s="502"/>
      <c r="I57" s="503"/>
      <c r="J57" s="503"/>
    </row>
    <row r="58" spans="1:11" ht="12" customHeight="1">
      <c r="A58" s="505" t="s">
        <v>31</v>
      </c>
      <c r="B58" s="505"/>
      <c r="C58" s="505"/>
      <c r="D58" s="505"/>
      <c r="E58" s="8"/>
      <c r="F58" s="504"/>
      <c r="G58" s="504"/>
      <c r="H58" s="504"/>
      <c r="I58" s="503"/>
      <c r="J58" s="503"/>
    </row>
    <row r="59" spans="1:11" ht="16.899999999999999" customHeight="1">
      <c r="C59" s="32"/>
      <c r="G59" s="460"/>
      <c r="H59" s="460"/>
      <c r="I59" s="460"/>
    </row>
    <row r="60" spans="1:11" ht="15" customHeight="1">
      <c r="A60" s="1"/>
      <c r="C60" s="32"/>
      <c r="G60" s="433"/>
      <c r="H60" s="433"/>
      <c r="I60" s="433"/>
      <c r="K60" s="7"/>
    </row>
    <row r="61" spans="1:11">
      <c r="A61" s="1"/>
      <c r="G61" s="6"/>
    </row>
    <row r="62" spans="1:11">
      <c r="C62" s="32"/>
      <c r="F62" s="1"/>
    </row>
    <row r="63" spans="1:11">
      <c r="C63" s="32"/>
    </row>
    <row r="64" spans="1:11">
      <c r="A64" s="1"/>
    </row>
    <row r="65" spans="1:8">
      <c r="C65" s="32"/>
      <c r="F65" s="1"/>
    </row>
    <row r="66" spans="1:8">
      <c r="C66" s="32"/>
    </row>
    <row r="67" spans="1:8">
      <c r="A67" s="1"/>
    </row>
    <row r="68" spans="1:8">
      <c r="C68" s="32"/>
      <c r="F68" s="1"/>
    </row>
    <row r="69" spans="1:8">
      <c r="C69" s="32"/>
    </row>
    <row r="70" spans="1:8">
      <c r="A70" s="1"/>
    </row>
    <row r="71" spans="1:8">
      <c r="C71" s="32"/>
      <c r="F71" s="1"/>
    </row>
    <row r="72" spans="1:8">
      <c r="C72" s="32"/>
    </row>
    <row r="73" spans="1:8">
      <c r="A73" s="1"/>
      <c r="C73" s="32"/>
      <c r="F73" s="1"/>
      <c r="H73" s="37"/>
    </row>
    <row r="74" spans="1:8">
      <c r="C74" s="32"/>
      <c r="H74" s="37"/>
    </row>
    <row r="82" spans="1:8">
      <c r="A82" s="1"/>
    </row>
    <row r="83" spans="1:8">
      <c r="C83" s="32"/>
      <c r="F83" s="1"/>
    </row>
    <row r="84" spans="1:8">
      <c r="C84" s="32"/>
    </row>
    <row r="85" spans="1:8">
      <c r="A85" s="1"/>
      <c r="C85" s="32"/>
      <c r="H85" s="37"/>
    </row>
    <row r="86" spans="1:8">
      <c r="A86" s="1"/>
    </row>
    <row r="87" spans="1:8">
      <c r="C87" s="32"/>
      <c r="F87" s="1"/>
    </row>
    <row r="88" spans="1:8">
      <c r="C88" s="32"/>
    </row>
    <row r="89" spans="1:8">
      <c r="A89" s="1"/>
    </row>
    <row r="90" spans="1:8">
      <c r="C90" s="32"/>
      <c r="F90" s="1"/>
    </row>
    <row r="91" spans="1:8">
      <c r="C91" s="32"/>
    </row>
    <row r="92" spans="1:8">
      <c r="A92" s="1"/>
    </row>
    <row r="93" spans="1:8">
      <c r="C93" s="32"/>
      <c r="F93" s="1"/>
    </row>
    <row r="94" spans="1:8">
      <c r="C94" s="32"/>
    </row>
    <row r="95" spans="1:8">
      <c r="A95" s="1"/>
    </row>
    <row r="96" spans="1:8">
      <c r="C96" s="32"/>
      <c r="F96" s="1"/>
    </row>
    <row r="97" spans="1:8">
      <c r="C97" s="32"/>
    </row>
    <row r="98" spans="1:8">
      <c r="A98" s="1"/>
      <c r="C98" s="32"/>
      <c r="F98" s="1"/>
      <c r="H98" s="37"/>
    </row>
    <row r="99" spans="1:8">
      <c r="C99" s="32"/>
      <c r="H99" s="37"/>
    </row>
  </sheetData>
  <mergeCells count="37">
    <mergeCell ref="G59:I59"/>
    <mergeCell ref="G11:H11"/>
    <mergeCell ref="F1:I1"/>
    <mergeCell ref="G2:J2"/>
    <mergeCell ref="A55:D55"/>
    <mergeCell ref="A57:D57"/>
    <mergeCell ref="F25:I27"/>
    <mergeCell ref="A25:D25"/>
    <mergeCell ref="E26:E27"/>
    <mergeCell ref="A3:D3"/>
    <mergeCell ref="F3:I3"/>
    <mergeCell ref="A13:D13"/>
    <mergeCell ref="F13:I13"/>
    <mergeCell ref="A52:D52"/>
    <mergeCell ref="G23:H23"/>
    <mergeCell ref="F55:H55"/>
    <mergeCell ref="G60:I60"/>
    <mergeCell ref="F28:F29"/>
    <mergeCell ref="G28:G29"/>
    <mergeCell ref="H28:H29"/>
    <mergeCell ref="I28:I29"/>
    <mergeCell ref="F32:I35"/>
    <mergeCell ref="G48:H48"/>
    <mergeCell ref="A50:I50"/>
    <mergeCell ref="A38:D38"/>
    <mergeCell ref="F38:I38"/>
    <mergeCell ref="A58:D58"/>
    <mergeCell ref="F51:H51"/>
    <mergeCell ref="F52:H52"/>
    <mergeCell ref="F53:H53"/>
    <mergeCell ref="F54:H54"/>
    <mergeCell ref="A51:D51"/>
    <mergeCell ref="F57:H57"/>
    <mergeCell ref="I51:J58"/>
    <mergeCell ref="F58:H58"/>
    <mergeCell ref="A53:D53"/>
    <mergeCell ref="A54:D54"/>
  </mergeCells>
  <printOptions horizontalCentered="1"/>
  <pageMargins left="0.25" right="0.25" top="0.25" bottom="0.25" header="0.3" footer="0.3"/>
  <pageSetup scale="72" fitToWidth="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F4342-40F5-4C02-8EE1-945F5277C6A2}">
  <dimension ref="A1:G62"/>
  <sheetViews>
    <sheetView topLeftCell="A23" zoomScaleNormal="100" zoomScaleSheetLayoutView="115" workbookViewId="0">
      <selection activeCell="G17" sqref="G17"/>
    </sheetView>
  </sheetViews>
  <sheetFormatPr defaultColWidth="8.75" defaultRowHeight="12.75"/>
  <cols>
    <col min="1" max="1" width="60.5" style="45" customWidth="1"/>
    <col min="2" max="2" width="13.125" style="45" customWidth="1"/>
    <col min="3" max="3" width="5.875" style="46" customWidth="1"/>
    <col min="4" max="4" width="16" style="45" customWidth="1"/>
    <col min="5" max="16384" width="8.75" style="45"/>
  </cols>
  <sheetData>
    <row r="1" spans="1:4" ht="33" customHeight="1">
      <c r="A1" s="185" t="s">
        <v>290</v>
      </c>
      <c r="B1" s="357" t="s">
        <v>287</v>
      </c>
      <c r="C1" s="357"/>
      <c r="D1" s="358"/>
    </row>
    <row r="2" spans="1:4" ht="27" customHeight="1">
      <c r="A2" s="528" t="str">
        <f>"List or Account#: "&amp;'Page 3'!B2&amp;REPT("_",20-LEN('Page 3'!B2))&amp;"Owner's Name: "&amp;'Page 3'!I2&amp;REPT("_",25-LEN('Page 3'!I2))</f>
        <v>List or Account#: ____________________Owner's Name: _________________________</v>
      </c>
      <c r="B2" s="528"/>
      <c r="C2" s="528"/>
      <c r="D2" s="528"/>
    </row>
    <row r="3" spans="1:4" ht="16.899999999999999" customHeight="1">
      <c r="A3" s="45" t="str">
        <f>"DBA: "&amp;'Page 3'!H3&amp;REPT("_",20-LEN('Page 3'!B2))&amp;"Location (Number &amp; Street): "&amp;'Page 3'!B3&amp;REPT("_",25-LEN('Page 3'!I2))</f>
        <v>DBA: ____________________Location (Number &amp; Street): _________________________</v>
      </c>
      <c r="B3" s="58"/>
      <c r="C3" s="58"/>
      <c r="D3" s="58"/>
    </row>
    <row r="4" spans="1:4" ht="20.45" customHeight="1">
      <c r="A4" s="277" t="s">
        <v>252</v>
      </c>
      <c r="B4" s="278"/>
      <c r="C4" s="278"/>
      <c r="D4" s="278"/>
    </row>
    <row r="5" spans="1:4" ht="6.6" customHeight="1">
      <c r="B5" s="132"/>
      <c r="C5" s="132"/>
      <c r="D5" s="132"/>
    </row>
    <row r="6" spans="1:4" ht="26.45" customHeight="1">
      <c r="A6" s="47" t="s">
        <v>38</v>
      </c>
      <c r="B6" s="53" t="s">
        <v>39</v>
      </c>
      <c r="C6" s="136" t="s">
        <v>43</v>
      </c>
      <c r="D6" s="59" t="s">
        <v>40</v>
      </c>
    </row>
    <row r="7" spans="1:4" ht="40.15" customHeight="1">
      <c r="A7" s="138" t="s">
        <v>41</v>
      </c>
      <c r="B7" s="194"/>
      <c r="C7" s="136" t="s">
        <v>42</v>
      </c>
      <c r="D7" s="194" t="str">
        <f>IF(B7*0.7=0,"",B7*0.7)</f>
        <v/>
      </c>
    </row>
    <row r="8" spans="1:4" ht="27">
      <c r="A8" s="49" t="s">
        <v>44</v>
      </c>
      <c r="B8" s="194" t="str">
        <f>IF('Page 5'!K12=0,"",'Page 5'!K12)</f>
        <v/>
      </c>
      <c r="C8" s="136" t="s">
        <v>55</v>
      </c>
      <c r="D8" s="194" t="str">
        <f>IFERROR(IF(B8*0.7=0,"",B8*0.7),"")</f>
        <v/>
      </c>
    </row>
    <row r="9" spans="1:4" ht="27">
      <c r="A9" s="49" t="s">
        <v>45</v>
      </c>
      <c r="B9" s="194"/>
      <c r="C9" s="136" t="s">
        <v>56</v>
      </c>
      <c r="D9" s="194" t="str">
        <f t="shared" ref="D9:D25" si="0">IF(B9*0.7=0,"",B9*0.7)</f>
        <v/>
      </c>
    </row>
    <row r="10" spans="1:4" ht="18">
      <c r="A10" s="49" t="s">
        <v>46</v>
      </c>
      <c r="B10" s="194" t="str">
        <f>IF('Page 5'!K25=0,"",'Page 5'!K25)</f>
        <v/>
      </c>
      <c r="C10" s="136" t="s">
        <v>57</v>
      </c>
      <c r="D10" s="194" t="str">
        <f>IFERROR(IF(B10*0.7=0,"",B10*0.7),"")</f>
        <v/>
      </c>
    </row>
    <row r="11" spans="1:4" ht="27">
      <c r="A11" s="49" t="s">
        <v>47</v>
      </c>
      <c r="B11" s="194" t="str">
        <f>IF('Page 5'!E37=0,"",'Page 5'!E37)</f>
        <v/>
      </c>
      <c r="C11" s="136" t="s">
        <v>61</v>
      </c>
      <c r="D11" s="194" t="str">
        <f>IFERROR(IF(B11*0.7=0,"",B11*0.7),"")</f>
        <v/>
      </c>
    </row>
    <row r="12" spans="1:4">
      <c r="A12" s="49" t="s">
        <v>48</v>
      </c>
      <c r="B12" s="194"/>
      <c r="C12" s="136" t="s">
        <v>58</v>
      </c>
      <c r="D12" s="194" t="str">
        <f t="shared" si="0"/>
        <v/>
      </c>
    </row>
    <row r="13" spans="1:4" ht="45">
      <c r="A13" s="49" t="s">
        <v>292</v>
      </c>
      <c r="B13" s="194" t="str">
        <f>IF('Page 5'!E49=0,"",'Page 5'!E49)</f>
        <v/>
      </c>
      <c r="C13" s="136" t="s">
        <v>62</v>
      </c>
      <c r="D13" s="194" t="str">
        <f t="shared" ref="D13:D23" si="1">IFERROR(IF(B13*0.7=0,"",B13*0.7),"")</f>
        <v/>
      </c>
    </row>
    <row r="14" spans="1:4" ht="27">
      <c r="A14" s="49" t="s">
        <v>49</v>
      </c>
      <c r="B14" s="194" t="str">
        <f>IF('Page 5'!K49=0,"",'Page 5'!K49)</f>
        <v/>
      </c>
      <c r="C14" s="136" t="s">
        <v>63</v>
      </c>
      <c r="D14" s="194" t="str">
        <f t="shared" si="1"/>
        <v/>
      </c>
    </row>
    <row r="15" spans="1:4">
      <c r="A15" s="49" t="s">
        <v>50</v>
      </c>
      <c r="B15" s="194" t="str">
        <f>IF('Page 5'!E61=0,"",'Page 5'!E61)</f>
        <v/>
      </c>
      <c r="C15" s="136" t="s">
        <v>59</v>
      </c>
      <c r="D15" s="194" t="str">
        <f t="shared" si="1"/>
        <v/>
      </c>
    </row>
    <row r="16" spans="1:4">
      <c r="A16" s="49" t="s">
        <v>51</v>
      </c>
      <c r="B16" s="194" t="str">
        <f>IF('Page 5'!K61=0,"",'Page 5'!K61)</f>
        <v/>
      </c>
      <c r="C16" s="136" t="s">
        <v>60</v>
      </c>
      <c r="D16" s="194" t="str">
        <f t="shared" si="1"/>
        <v/>
      </c>
    </row>
    <row r="17" spans="1:7" ht="27">
      <c r="A17" s="49" t="s">
        <v>284</v>
      </c>
      <c r="B17" s="194" t="str">
        <f>IF('Page 6'!D9=0,"",'Page 6'!D9)</f>
        <v/>
      </c>
      <c r="C17" s="136" t="s">
        <v>67</v>
      </c>
      <c r="D17" s="194" t="str">
        <f t="shared" si="1"/>
        <v/>
      </c>
    </row>
    <row r="18" spans="1:7" ht="18">
      <c r="A18" s="49" t="s">
        <v>266</v>
      </c>
      <c r="B18" s="194" t="str">
        <f>IF('Page 6'!I10=0,"",'Page 6'!I10)</f>
        <v/>
      </c>
      <c r="C18" s="136" t="s">
        <v>68</v>
      </c>
      <c r="D18" s="194" t="str">
        <f t="shared" si="1"/>
        <v/>
      </c>
    </row>
    <row r="19" spans="1:7" ht="27">
      <c r="A19" s="49" t="s">
        <v>52</v>
      </c>
      <c r="B19" s="194" t="str">
        <f>IF('Page 6'!D23=0,"",'Page 6'!D23)</f>
        <v/>
      </c>
      <c r="C19" s="136" t="s">
        <v>66</v>
      </c>
      <c r="D19" s="194" t="str">
        <f t="shared" si="1"/>
        <v/>
      </c>
    </row>
    <row r="20" spans="1:7" ht="27">
      <c r="A20" s="49" t="s">
        <v>267</v>
      </c>
      <c r="B20" s="194" t="str">
        <f>IF('Page 6'!I20=0,"",'Page 6'!I20)</f>
        <v/>
      </c>
      <c r="C20" s="136" t="s">
        <v>65</v>
      </c>
      <c r="D20" s="194" t="str">
        <f t="shared" si="1"/>
        <v/>
      </c>
    </row>
    <row r="21" spans="1:7" ht="45">
      <c r="A21" s="49" t="s">
        <v>283</v>
      </c>
      <c r="B21" s="194" t="str">
        <f>IF('Page 6'!D35=0,"",'Page 6'!D35)</f>
        <v/>
      </c>
      <c r="C21" s="136" t="s">
        <v>35</v>
      </c>
      <c r="D21" s="194" t="str">
        <f t="shared" si="1"/>
        <v/>
      </c>
    </row>
    <row r="22" spans="1:7" ht="27">
      <c r="A22" s="49" t="s">
        <v>53</v>
      </c>
      <c r="B22" s="194" t="str">
        <f>IF('Page 6'!I30=0,"",'Page 6'!I30)</f>
        <v/>
      </c>
      <c r="C22" s="136" t="s">
        <v>36</v>
      </c>
      <c r="D22" s="194" t="str">
        <f t="shared" si="1"/>
        <v/>
      </c>
    </row>
    <row r="23" spans="1:7" ht="36">
      <c r="A23" s="51" t="s">
        <v>54</v>
      </c>
      <c r="B23" s="194" t="str">
        <f>IF('Page 6'!I48=0,"",'Page 6'!I48)</f>
        <v/>
      </c>
      <c r="C23" s="136" t="s">
        <v>34</v>
      </c>
      <c r="D23" s="194" t="str">
        <f t="shared" si="1"/>
        <v/>
      </c>
    </row>
    <row r="24" spans="1:7" ht="23.25">
      <c r="A24" s="52" t="s">
        <v>257</v>
      </c>
      <c r="B24" s="195">
        <f>SUM(B7:B23)</f>
        <v>0</v>
      </c>
      <c r="C24" s="56" t="s">
        <v>69</v>
      </c>
      <c r="D24" s="194">
        <f>SUM(D7:D23)</f>
        <v>0</v>
      </c>
    </row>
    <row r="25" spans="1:7">
      <c r="A25" s="49" t="s">
        <v>70</v>
      </c>
      <c r="B25" s="281"/>
      <c r="C25" s="56" t="s">
        <v>64</v>
      </c>
      <c r="D25" s="193" t="str">
        <f t="shared" si="0"/>
        <v/>
      </c>
    </row>
    <row r="26" spans="1:7">
      <c r="A26" s="139" t="s">
        <v>71</v>
      </c>
      <c r="B26" s="140"/>
      <c r="C26" s="529"/>
      <c r="D26" s="531"/>
    </row>
    <row r="27" spans="1:7" ht="18" customHeight="1">
      <c r="A27" s="522" t="s">
        <v>72</v>
      </c>
      <c r="B27" s="523"/>
      <c r="C27" s="530"/>
      <c r="D27" s="532"/>
    </row>
    <row r="28" spans="1:7" ht="19.149999999999999" customHeight="1">
      <c r="A28" s="279" t="s">
        <v>74</v>
      </c>
      <c r="B28" s="280"/>
      <c r="C28" s="183"/>
      <c r="D28" s="181"/>
    </row>
    <row r="29" spans="1:7" ht="22.9" customHeight="1">
      <c r="A29" s="524" t="s">
        <v>73</v>
      </c>
      <c r="B29" s="525"/>
      <c r="C29" s="182"/>
      <c r="D29" s="55"/>
    </row>
    <row r="30" spans="1:7" ht="22.15" customHeight="1">
      <c r="A30" s="526" t="s">
        <v>75</v>
      </c>
      <c r="B30" s="527"/>
      <c r="C30" s="57"/>
      <c r="D30" s="54"/>
    </row>
    <row r="31" spans="1:7" ht="13.5">
      <c r="A31" s="526" t="s">
        <v>76</v>
      </c>
      <c r="B31" s="527"/>
      <c r="C31" s="529"/>
      <c r="D31" s="531"/>
    </row>
    <row r="32" spans="1:7" ht="16.899999999999999" customHeight="1">
      <c r="A32" s="536" t="s">
        <v>254</v>
      </c>
      <c r="B32" s="526"/>
      <c r="C32" s="530"/>
      <c r="D32" s="532"/>
      <c r="E32" s="50"/>
      <c r="F32" s="50"/>
      <c r="G32" s="133"/>
    </row>
    <row r="33" spans="1:7" ht="20.45" customHeight="1">
      <c r="A33" s="536" t="s">
        <v>255</v>
      </c>
      <c r="B33" s="526"/>
      <c r="C33" s="57"/>
      <c r="D33" s="176"/>
      <c r="E33" s="50"/>
      <c r="F33" s="50"/>
      <c r="G33" s="133"/>
    </row>
    <row r="34" spans="1:7" ht="13.5">
      <c r="A34" s="536" t="s">
        <v>256</v>
      </c>
      <c r="B34" s="526"/>
      <c r="C34" s="57"/>
      <c r="D34" s="176"/>
      <c r="E34" s="50"/>
      <c r="F34" s="50"/>
      <c r="G34" s="133"/>
    </row>
    <row r="35" spans="1:7" ht="20.45" customHeight="1">
      <c r="A35" s="534" t="s">
        <v>253</v>
      </c>
      <c r="B35" s="535"/>
      <c r="C35" s="135"/>
      <c r="D35" s="177"/>
      <c r="E35" s="134"/>
      <c r="F35" s="533"/>
      <c r="G35" s="533"/>
    </row>
    <row r="36" spans="1:7">
      <c r="A36" s="48"/>
    </row>
    <row r="37" spans="1:7">
      <c r="A37" s="48"/>
    </row>
    <row r="38" spans="1:7">
      <c r="A38" s="48"/>
    </row>
    <row r="39" spans="1:7">
      <c r="A39" s="48"/>
    </row>
    <row r="40" spans="1:7">
      <c r="A40" s="48"/>
    </row>
    <row r="41" spans="1:7">
      <c r="A41" s="48"/>
    </row>
    <row r="42" spans="1:7">
      <c r="A42" s="48"/>
    </row>
    <row r="43" spans="1:7">
      <c r="A43" s="48"/>
    </row>
    <row r="44" spans="1:7">
      <c r="A44" s="48"/>
    </row>
    <row r="45" spans="1:7">
      <c r="A45" s="48"/>
    </row>
    <row r="46" spans="1:7">
      <c r="A46" s="48"/>
    </row>
    <row r="47" spans="1:7">
      <c r="A47" s="48"/>
    </row>
    <row r="48" spans="1:7">
      <c r="A48" s="48"/>
    </row>
    <row r="49" spans="1:1">
      <c r="A49" s="48"/>
    </row>
    <row r="50" spans="1:1">
      <c r="A50" s="48"/>
    </row>
    <row r="51" spans="1:1">
      <c r="A51" s="48"/>
    </row>
    <row r="52" spans="1:1">
      <c r="A52" s="48"/>
    </row>
    <row r="53" spans="1:1">
      <c r="A53" s="48"/>
    </row>
    <row r="54" spans="1:1">
      <c r="A54" s="48"/>
    </row>
    <row r="55" spans="1:1">
      <c r="A55" s="48"/>
    </row>
    <row r="56" spans="1:1">
      <c r="A56" s="48"/>
    </row>
    <row r="57" spans="1:1">
      <c r="A57" s="48"/>
    </row>
    <row r="58" spans="1:1">
      <c r="A58" s="48"/>
    </row>
    <row r="59" spans="1:1">
      <c r="A59" s="48"/>
    </row>
    <row r="60" spans="1:1">
      <c r="A60" s="48"/>
    </row>
    <row r="61" spans="1:1">
      <c r="A61" s="48"/>
    </row>
    <row r="62" spans="1:1">
      <c r="A62" s="48"/>
    </row>
  </sheetData>
  <mergeCells count="15">
    <mergeCell ref="F35:G35"/>
    <mergeCell ref="A35:B35"/>
    <mergeCell ref="C31:C32"/>
    <mergeCell ref="D31:D32"/>
    <mergeCell ref="A32:B32"/>
    <mergeCell ref="A33:B33"/>
    <mergeCell ref="A34:B34"/>
    <mergeCell ref="A31:B31"/>
    <mergeCell ref="B1:D1"/>
    <mergeCell ref="A27:B27"/>
    <mergeCell ref="A29:B29"/>
    <mergeCell ref="A30:B30"/>
    <mergeCell ref="A2:D2"/>
    <mergeCell ref="C26:C27"/>
    <mergeCell ref="D26:D27"/>
  </mergeCells>
  <phoneticPr fontId="10" type="noConversion"/>
  <printOptions horizontalCentered="1"/>
  <pageMargins left="0.25" right="0.25" top="0.25" bottom="0.17" header="0.3" footer="0.3"/>
  <pageSetup scale="9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93469-33F9-4749-B691-F06202EFF63C}">
  <sheetPr>
    <pageSetUpPr fitToPage="1"/>
  </sheetPr>
  <dimension ref="A1:I47"/>
  <sheetViews>
    <sheetView topLeftCell="A30" zoomScaleNormal="100" zoomScaleSheetLayoutView="96" workbookViewId="0">
      <selection activeCell="G17" sqref="G17"/>
    </sheetView>
  </sheetViews>
  <sheetFormatPr defaultColWidth="8.75" defaultRowHeight="12.75"/>
  <cols>
    <col min="1" max="1" width="0.875" style="91" customWidth="1"/>
    <col min="2" max="2" width="21.875" style="91" customWidth="1"/>
    <col min="3" max="3" width="4.75" style="91" customWidth="1"/>
    <col min="4" max="4" width="23.875" style="91" customWidth="1"/>
    <col min="5" max="5" width="4.75" style="91" customWidth="1"/>
    <col min="6" max="6" width="13.25" style="91" customWidth="1"/>
    <col min="7" max="7" width="36.125" style="91" customWidth="1"/>
    <col min="8" max="8" width="2.75" style="91" customWidth="1"/>
    <col min="9" max="9" width="3.875" style="91" customWidth="1"/>
    <col min="10" max="16384" width="8.75" style="91"/>
  </cols>
  <sheetData>
    <row r="1" spans="1:9" ht="27" customHeight="1">
      <c r="A1" s="541" t="str">
        <f>"List or Account#: "&amp;'Page 3'!B2&amp;REPT("_",20-LEN('Page 3'!B2))</f>
        <v>List or Account#: ____________________</v>
      </c>
      <c r="B1" s="541"/>
      <c r="C1" s="541"/>
      <c r="D1" s="141"/>
      <c r="G1" s="188" t="s">
        <v>288</v>
      </c>
      <c r="I1" s="94"/>
    </row>
    <row r="2" spans="1:9" ht="22.9" customHeight="1">
      <c r="A2" s="540" t="str">
        <f>"Owner's Name: "&amp;'Page 3'!I2&amp;REPT("_",25-LEN('Page 3'!I2))</f>
        <v>Owner's Name: _________________________</v>
      </c>
      <c r="B2" s="540"/>
      <c r="C2" s="540"/>
      <c r="D2" s="540"/>
      <c r="E2" s="187"/>
      <c r="F2" s="187"/>
      <c r="G2" s="189" t="s">
        <v>285</v>
      </c>
      <c r="I2" s="94"/>
    </row>
    <row r="3" spans="1:9" ht="55.5" customHeight="1">
      <c r="A3" s="148"/>
      <c r="B3" s="537" t="s">
        <v>170</v>
      </c>
      <c r="C3" s="537"/>
      <c r="D3" s="537"/>
      <c r="E3" s="537"/>
      <c r="F3" s="537"/>
      <c r="G3" s="538"/>
      <c r="H3" s="93"/>
      <c r="I3" s="93"/>
    </row>
    <row r="4" spans="1:9" ht="12.6" customHeight="1">
      <c r="A4" s="145"/>
      <c r="B4" s="142" t="s">
        <v>169</v>
      </c>
      <c r="C4" s="101"/>
      <c r="D4" s="101"/>
      <c r="E4" s="101"/>
      <c r="F4" s="101"/>
      <c r="G4" s="100"/>
      <c r="H4" s="93"/>
      <c r="I4" s="93"/>
    </row>
    <row r="5" spans="1:9" ht="9.6" customHeight="1">
      <c r="A5" s="146"/>
      <c r="C5" s="92"/>
      <c r="D5" s="92"/>
      <c r="E5" s="92"/>
      <c r="F5" s="542"/>
      <c r="G5" s="543"/>
      <c r="H5" s="92"/>
      <c r="I5" s="92"/>
    </row>
    <row r="6" spans="1:9" ht="51" customHeight="1">
      <c r="A6" s="145"/>
      <c r="B6" s="544" t="s">
        <v>270</v>
      </c>
      <c r="C6" s="539"/>
      <c r="D6" s="539"/>
      <c r="E6" s="539"/>
      <c r="F6" s="539"/>
      <c r="G6" s="545"/>
      <c r="H6" s="93"/>
      <c r="I6" s="93"/>
    </row>
    <row r="7" spans="1:9" ht="21.6" customHeight="1">
      <c r="A7" s="145"/>
      <c r="B7" s="143"/>
      <c r="C7" s="539" t="s">
        <v>271</v>
      </c>
      <c r="D7" s="539"/>
      <c r="E7" s="539"/>
      <c r="F7" s="539"/>
      <c r="G7" s="99"/>
      <c r="H7" s="93"/>
      <c r="I7" s="93"/>
    </row>
    <row r="8" spans="1:9" ht="18" customHeight="1">
      <c r="A8" s="145"/>
      <c r="B8" s="548" t="s">
        <v>168</v>
      </c>
      <c r="C8" s="282" t="s">
        <v>126</v>
      </c>
      <c r="D8" s="283" t="s">
        <v>167</v>
      </c>
      <c r="E8" s="282" t="s">
        <v>126</v>
      </c>
      <c r="F8" s="546" t="s">
        <v>166</v>
      </c>
      <c r="G8" s="547"/>
      <c r="H8" s="93"/>
      <c r="I8" s="93"/>
    </row>
    <row r="9" spans="1:9" ht="27" customHeight="1">
      <c r="A9" s="146"/>
      <c r="B9" s="548"/>
      <c r="C9" s="282" t="s">
        <v>126</v>
      </c>
      <c r="D9" s="283" t="s">
        <v>165</v>
      </c>
      <c r="E9" s="282" t="s">
        <v>126</v>
      </c>
      <c r="F9" s="546" t="s">
        <v>164</v>
      </c>
      <c r="G9" s="547"/>
      <c r="H9" s="92"/>
      <c r="I9" s="92"/>
    </row>
    <row r="10" spans="1:9" ht="22.5" customHeight="1">
      <c r="A10" s="137"/>
      <c r="B10" s="190" t="s">
        <v>286</v>
      </c>
      <c r="C10" s="557"/>
      <c r="D10" s="557"/>
      <c r="E10" s="557"/>
      <c r="F10" s="284" t="s">
        <v>259</v>
      </c>
      <c r="G10" s="285" t="s">
        <v>258</v>
      </c>
      <c r="H10" s="94"/>
      <c r="I10" s="94"/>
    </row>
    <row r="11" spans="1:9" ht="19.899999999999999" customHeight="1">
      <c r="A11" s="137"/>
      <c r="B11" s="94"/>
      <c r="C11" s="558" t="s">
        <v>163</v>
      </c>
      <c r="D11" s="558"/>
      <c r="E11" s="558"/>
      <c r="F11" s="287"/>
      <c r="G11" s="288"/>
      <c r="H11" s="94"/>
      <c r="I11" s="94"/>
    </row>
    <row r="12" spans="1:9" ht="11.45" customHeight="1">
      <c r="A12" s="146"/>
      <c r="B12" s="96"/>
      <c r="C12" s="289"/>
      <c r="D12" s="286" t="s">
        <v>162</v>
      </c>
      <c r="E12" s="289"/>
      <c r="F12" s="550"/>
      <c r="G12" s="551"/>
      <c r="H12" s="92"/>
      <c r="I12" s="92"/>
    </row>
    <row r="13" spans="1:9" ht="16.149999999999999" customHeight="1">
      <c r="A13" s="146"/>
      <c r="B13" s="142" t="s">
        <v>161</v>
      </c>
      <c r="C13" s="97"/>
      <c r="D13" s="97"/>
      <c r="E13" s="97"/>
      <c r="F13" s="552"/>
      <c r="G13" s="553"/>
      <c r="H13" s="92"/>
      <c r="I13" s="92"/>
    </row>
    <row r="14" spans="1:9" ht="7.9" customHeight="1">
      <c r="A14" s="146"/>
      <c r="B14" s="144"/>
      <c r="C14" s="92"/>
      <c r="D14" s="92"/>
      <c r="E14" s="92"/>
      <c r="F14" s="92"/>
      <c r="G14" s="98"/>
      <c r="H14" s="92"/>
      <c r="I14" s="92"/>
    </row>
    <row r="15" spans="1:9" ht="33.6" customHeight="1">
      <c r="A15" s="137"/>
      <c r="B15" s="554" t="s">
        <v>272</v>
      </c>
      <c r="C15" s="555"/>
      <c r="D15" s="555"/>
      <c r="E15" s="555"/>
      <c r="F15" s="555"/>
      <c r="G15" s="556"/>
      <c r="H15" s="94"/>
      <c r="I15" s="94"/>
    </row>
    <row r="16" spans="1:9" ht="22.5" customHeight="1">
      <c r="A16" s="137"/>
      <c r="B16" s="290" t="s">
        <v>260</v>
      </c>
      <c r="C16" s="559"/>
      <c r="D16" s="559"/>
      <c r="E16" s="559"/>
      <c r="F16" s="284" t="s">
        <v>259</v>
      </c>
      <c r="G16" s="291" t="s">
        <v>258</v>
      </c>
      <c r="H16" s="94"/>
      <c r="I16" s="94"/>
    </row>
    <row r="17" spans="1:9" ht="19.899999999999999" customHeight="1">
      <c r="A17" s="137"/>
      <c r="B17" s="287"/>
      <c r="C17" s="549" t="s">
        <v>160</v>
      </c>
      <c r="D17" s="549"/>
      <c r="E17" s="549"/>
      <c r="F17" s="287"/>
      <c r="G17" s="292"/>
      <c r="H17" s="94"/>
      <c r="I17" s="94"/>
    </row>
    <row r="18" spans="1:9" ht="19.899999999999999" customHeight="1">
      <c r="A18" s="137"/>
      <c r="B18" s="287"/>
      <c r="C18" s="560" t="s">
        <v>159</v>
      </c>
      <c r="D18" s="560"/>
      <c r="E18" s="560"/>
      <c r="F18" s="293"/>
      <c r="G18" s="292"/>
      <c r="H18" s="94"/>
      <c r="I18" s="94"/>
    </row>
    <row r="19" spans="1:9" ht="9" customHeight="1">
      <c r="A19" s="146"/>
      <c r="B19" s="287"/>
      <c r="C19" s="287"/>
      <c r="D19" s="287"/>
      <c r="E19" s="287"/>
      <c r="F19" s="287"/>
      <c r="G19" s="288"/>
      <c r="H19" s="92"/>
      <c r="I19" s="92"/>
    </row>
    <row r="20" spans="1:9" ht="12.75" customHeight="1">
      <c r="A20" s="146"/>
      <c r="B20" s="561" t="s">
        <v>262</v>
      </c>
      <c r="C20" s="561"/>
      <c r="D20" s="561"/>
      <c r="E20" s="561"/>
      <c r="F20" s="561"/>
      <c r="G20" s="562"/>
      <c r="H20" s="92"/>
      <c r="I20" s="92"/>
    </row>
    <row r="21" spans="1:9" ht="15.6" customHeight="1">
      <c r="A21" s="146"/>
      <c r="B21" s="563" t="s">
        <v>158</v>
      </c>
      <c r="C21" s="563"/>
      <c r="D21" s="563"/>
      <c r="E21" s="563"/>
      <c r="F21" s="563"/>
      <c r="G21" s="564"/>
      <c r="H21" s="92"/>
      <c r="I21" s="92"/>
    </row>
    <row r="22" spans="1:9" ht="16.899999999999999" customHeight="1">
      <c r="A22" s="146"/>
      <c r="B22" s="565" t="s">
        <v>157</v>
      </c>
      <c r="C22" s="565"/>
      <c r="D22" s="579"/>
      <c r="E22" s="579"/>
      <c r="F22" s="294" t="s">
        <v>259</v>
      </c>
      <c r="G22" s="295" t="s">
        <v>258</v>
      </c>
      <c r="H22" s="92"/>
      <c r="I22" s="92"/>
    </row>
    <row r="23" spans="1:9" ht="20.45" customHeight="1">
      <c r="A23" s="147"/>
      <c r="B23" s="567" t="s">
        <v>156</v>
      </c>
      <c r="C23" s="567"/>
      <c r="D23" s="567"/>
      <c r="E23" s="567"/>
      <c r="F23" s="567"/>
      <c r="G23" s="568"/>
      <c r="H23" s="94"/>
      <c r="I23" s="94"/>
    </row>
    <row r="24" spans="1:9" ht="11.45" customHeight="1">
      <c r="A24" s="94"/>
      <c r="B24" s="95"/>
      <c r="C24" s="95"/>
      <c r="D24" s="95"/>
      <c r="E24" s="95"/>
      <c r="F24" s="95"/>
      <c r="G24" s="95"/>
      <c r="H24" s="94"/>
      <c r="I24" s="94"/>
    </row>
    <row r="25" spans="1:9" ht="15" customHeight="1">
      <c r="A25" s="184" t="s">
        <v>155</v>
      </c>
      <c r="C25" s="95"/>
      <c r="D25" s="95"/>
      <c r="E25" s="95"/>
      <c r="F25" s="95"/>
      <c r="G25" s="95"/>
      <c r="H25" s="94"/>
      <c r="I25" s="94"/>
    </row>
    <row r="26" spans="1:9" ht="11.45" customHeight="1">
      <c r="A26" s="296"/>
      <c r="B26" s="287"/>
      <c r="C26" s="297"/>
      <c r="D26" s="297"/>
      <c r="E26" s="297"/>
      <c r="F26" s="297"/>
      <c r="G26" s="297"/>
      <c r="H26" s="94"/>
      <c r="I26" s="94"/>
    </row>
    <row r="27" spans="1:9" ht="21" customHeight="1">
      <c r="A27" s="570" t="s">
        <v>154</v>
      </c>
      <c r="B27" s="571"/>
      <c r="C27" s="571"/>
      <c r="D27" s="571"/>
      <c r="E27" s="571"/>
      <c r="F27" s="572"/>
      <c r="G27" s="298" t="s">
        <v>153</v>
      </c>
      <c r="H27" s="94"/>
      <c r="I27" s="94"/>
    </row>
    <row r="28" spans="1:9" ht="14.45" customHeight="1">
      <c r="A28" s="573"/>
      <c r="B28" s="574"/>
      <c r="C28" s="574"/>
      <c r="D28" s="574"/>
      <c r="E28" s="574"/>
      <c r="F28" s="575"/>
      <c r="G28" s="299" t="s">
        <v>273</v>
      </c>
      <c r="H28" s="94"/>
      <c r="I28" s="94"/>
    </row>
    <row r="29" spans="1:9" ht="14.45" customHeight="1">
      <c r="A29" s="573"/>
      <c r="B29" s="574"/>
      <c r="C29" s="574"/>
      <c r="D29" s="574"/>
      <c r="E29" s="574"/>
      <c r="F29" s="575"/>
      <c r="G29" s="300" t="s">
        <v>152</v>
      </c>
      <c r="H29" s="94"/>
      <c r="I29" s="94"/>
    </row>
    <row r="30" spans="1:9" ht="14.45" customHeight="1">
      <c r="A30" s="573"/>
      <c r="B30" s="574"/>
      <c r="C30" s="574"/>
      <c r="D30" s="574"/>
      <c r="E30" s="574"/>
      <c r="F30" s="575"/>
      <c r="G30" s="299" t="s">
        <v>151</v>
      </c>
      <c r="H30" s="94"/>
      <c r="I30" s="94"/>
    </row>
    <row r="31" spans="1:9" ht="14.45" customHeight="1">
      <c r="A31" s="573"/>
      <c r="B31" s="574"/>
      <c r="C31" s="574"/>
      <c r="D31" s="574"/>
      <c r="E31" s="574"/>
      <c r="F31" s="575"/>
      <c r="G31" s="300" t="s">
        <v>150</v>
      </c>
      <c r="H31" s="94"/>
      <c r="I31" s="94"/>
    </row>
    <row r="32" spans="1:9" ht="14.45" customHeight="1">
      <c r="A32" s="573"/>
      <c r="B32" s="574"/>
      <c r="C32" s="574"/>
      <c r="D32" s="574"/>
      <c r="E32" s="574"/>
      <c r="F32" s="575"/>
      <c r="G32" s="300" t="s">
        <v>149</v>
      </c>
      <c r="H32" s="94"/>
      <c r="I32" s="94"/>
    </row>
    <row r="33" spans="1:9" ht="13.15" customHeight="1">
      <c r="A33" s="573"/>
      <c r="B33" s="574"/>
      <c r="C33" s="574"/>
      <c r="D33" s="574"/>
      <c r="E33" s="574"/>
      <c r="F33" s="575"/>
      <c r="G33" s="300" t="s">
        <v>268</v>
      </c>
      <c r="H33" s="94"/>
      <c r="I33" s="94"/>
    </row>
    <row r="34" spans="1:9" ht="16.899999999999999" customHeight="1">
      <c r="A34" s="576"/>
      <c r="B34" s="577"/>
      <c r="C34" s="577"/>
      <c r="D34" s="577"/>
      <c r="E34" s="577"/>
      <c r="F34" s="578"/>
      <c r="G34" s="300"/>
      <c r="H34" s="94"/>
      <c r="I34" s="94"/>
    </row>
    <row r="35" spans="1:9" ht="21.6" customHeight="1">
      <c r="A35" s="569" t="s">
        <v>261</v>
      </c>
      <c r="B35" s="569"/>
      <c r="C35" s="569"/>
      <c r="D35" s="569"/>
      <c r="E35" s="569"/>
      <c r="F35" s="569"/>
      <c r="G35" s="569"/>
      <c r="H35" s="94"/>
      <c r="I35" s="94"/>
    </row>
    <row r="36" spans="1:9" ht="12" customHeight="1">
      <c r="A36" s="566"/>
      <c r="B36" s="566"/>
      <c r="C36" s="566"/>
      <c r="D36" s="566"/>
      <c r="E36" s="566"/>
      <c r="F36" s="566"/>
      <c r="G36" s="566"/>
      <c r="H36" s="92"/>
      <c r="I36" s="92"/>
    </row>
    <row r="37" spans="1:9" ht="12" customHeight="1">
      <c r="A37" s="566"/>
      <c r="B37" s="566"/>
      <c r="C37" s="566"/>
      <c r="D37" s="566"/>
      <c r="E37" s="566"/>
      <c r="F37" s="566"/>
      <c r="G37" s="566"/>
      <c r="H37" s="92"/>
      <c r="I37" s="92"/>
    </row>
    <row r="38" spans="1:9" ht="12" customHeight="1">
      <c r="A38" s="566"/>
      <c r="B38" s="566"/>
      <c r="C38" s="566"/>
      <c r="D38" s="566"/>
      <c r="E38" s="566"/>
      <c r="F38" s="566"/>
      <c r="G38" s="566"/>
      <c r="H38" s="92"/>
      <c r="I38" s="92"/>
    </row>
    <row r="39" spans="1:9" ht="12" customHeight="1">
      <c r="A39" s="582"/>
      <c r="B39" s="582"/>
      <c r="C39" s="582"/>
      <c r="D39" s="582"/>
      <c r="E39" s="582"/>
      <c r="F39" s="582"/>
      <c r="G39" s="582"/>
      <c r="H39" s="92"/>
      <c r="I39" s="92"/>
    </row>
    <row r="40" spans="1:9" ht="12" customHeight="1">
      <c r="A40" s="582"/>
      <c r="B40" s="582"/>
      <c r="C40" s="582"/>
      <c r="D40" s="582"/>
      <c r="E40" s="582"/>
      <c r="F40" s="582"/>
      <c r="G40" s="582"/>
      <c r="H40" s="92"/>
      <c r="I40" s="92"/>
    </row>
    <row r="41" spans="1:9" ht="12" customHeight="1">
      <c r="A41" s="582"/>
      <c r="B41" s="582"/>
      <c r="C41" s="582"/>
      <c r="D41" s="582"/>
      <c r="E41" s="582"/>
      <c r="F41" s="582"/>
      <c r="G41" s="582"/>
      <c r="H41" s="92"/>
      <c r="I41" s="92"/>
    </row>
    <row r="42" spans="1:9" ht="12" customHeight="1">
      <c r="A42" s="582"/>
      <c r="B42" s="582"/>
      <c r="C42" s="582"/>
      <c r="D42" s="582"/>
      <c r="E42" s="582"/>
      <c r="F42" s="582"/>
      <c r="G42" s="582"/>
      <c r="H42" s="92"/>
      <c r="I42" s="92"/>
    </row>
    <row r="43" spans="1:9" ht="12" customHeight="1">
      <c r="A43" s="566"/>
      <c r="B43" s="566"/>
      <c r="C43" s="566"/>
      <c r="D43" s="566"/>
      <c r="E43" s="566"/>
      <c r="F43" s="566"/>
      <c r="G43" s="566"/>
      <c r="H43" s="92"/>
      <c r="I43" s="92"/>
    </row>
    <row r="44" spans="1:9" ht="12" customHeight="1">
      <c r="A44" s="566"/>
      <c r="B44" s="566"/>
      <c r="C44" s="566"/>
      <c r="D44" s="566"/>
      <c r="E44" s="566"/>
      <c r="F44" s="566"/>
      <c r="G44" s="566"/>
      <c r="H44" s="92"/>
      <c r="I44" s="92"/>
    </row>
    <row r="45" spans="1:9" ht="12" customHeight="1">
      <c r="A45" s="566"/>
      <c r="B45" s="566"/>
      <c r="C45" s="566"/>
      <c r="D45" s="566"/>
      <c r="E45" s="566"/>
      <c r="F45" s="566"/>
      <c r="G45" s="566"/>
      <c r="H45" s="92"/>
      <c r="I45" s="92"/>
    </row>
    <row r="46" spans="1:9" ht="34.9" customHeight="1">
      <c r="A46" s="580" t="s">
        <v>269</v>
      </c>
      <c r="B46" s="580"/>
      <c r="C46" s="580"/>
      <c r="D46" s="580"/>
      <c r="E46" s="580"/>
      <c r="F46" s="580"/>
      <c r="G46" s="580"/>
      <c r="H46" s="93"/>
      <c r="I46" s="93"/>
    </row>
    <row r="47" spans="1:9" ht="11.25" customHeight="1">
      <c r="A47" s="581"/>
      <c r="B47" s="581"/>
      <c r="C47" s="581"/>
      <c r="D47" s="581"/>
      <c r="E47" s="581"/>
      <c r="F47" s="581"/>
      <c r="G47" s="581"/>
      <c r="H47" s="92"/>
      <c r="I47" s="92"/>
    </row>
  </sheetData>
  <mergeCells count="36">
    <mergeCell ref="A46:G46"/>
    <mergeCell ref="A47:G47"/>
    <mergeCell ref="A37:G37"/>
    <mergeCell ref="A38:G38"/>
    <mergeCell ref="A43:G43"/>
    <mergeCell ref="A44:G44"/>
    <mergeCell ref="A39:G39"/>
    <mergeCell ref="A40:G40"/>
    <mergeCell ref="A41:G41"/>
    <mergeCell ref="A42:G42"/>
    <mergeCell ref="C18:E18"/>
    <mergeCell ref="B20:G20"/>
    <mergeCell ref="B21:G21"/>
    <mergeCell ref="B22:C22"/>
    <mergeCell ref="A45:G45"/>
    <mergeCell ref="B23:G23"/>
    <mergeCell ref="A35:G35"/>
    <mergeCell ref="A36:G36"/>
    <mergeCell ref="A27:F34"/>
    <mergeCell ref="D22:E22"/>
    <mergeCell ref="F8:G8"/>
    <mergeCell ref="F9:G9"/>
    <mergeCell ref="B8:B9"/>
    <mergeCell ref="C17:E17"/>
    <mergeCell ref="F12:G12"/>
    <mergeCell ref="F13:G13"/>
    <mergeCell ref="B15:G15"/>
    <mergeCell ref="C10:E10"/>
    <mergeCell ref="C11:E11"/>
    <mergeCell ref="C16:E16"/>
    <mergeCell ref="B3:G3"/>
    <mergeCell ref="C7:F7"/>
    <mergeCell ref="A2:D2"/>
    <mergeCell ref="A1:C1"/>
    <mergeCell ref="F5:G5"/>
    <mergeCell ref="B6:G6"/>
  </mergeCells>
  <printOptions horizontalCentered="1"/>
  <pageMargins left="0.25" right="0.25" top="0.25" bottom="0.25" header="0.3" footer="0.3"/>
  <pageSetup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Page 1</vt:lpstr>
      <vt:lpstr>Page 2 </vt:lpstr>
      <vt:lpstr>Page 3</vt:lpstr>
      <vt:lpstr>Page 4</vt:lpstr>
      <vt:lpstr>Page 5</vt:lpstr>
      <vt:lpstr>Page 6</vt:lpstr>
      <vt:lpstr>Page 7</vt:lpstr>
      <vt:lpstr>Page 8</vt:lpstr>
      <vt:lpstr>'Page 2 '!_Hlk202350150</vt:lpstr>
      <vt:lpstr>'Page 2 '!OLE_LINK3</vt:lpstr>
      <vt:lpstr>'Page 1'!Print_Area</vt:lpstr>
      <vt:lpstr>'Page 2 '!Print_Area</vt:lpstr>
      <vt:lpstr>'Page 3'!Print_Area</vt:lpstr>
      <vt:lpstr>'Page 4'!Print_Area</vt:lpstr>
      <vt:lpstr>'Page 5'!Print_Area</vt:lpstr>
      <vt:lpstr>'Page 7'!Print_Area</vt:lpstr>
      <vt:lpstr>'Page 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McCarthy, Debra</dc:creator>
  <cp:lastModifiedBy>Rhonda Morin</cp:lastModifiedBy>
  <cp:lastPrinted>2026-08-18T16:23:17Z</cp:lastPrinted>
  <dcterms:created xsi:type="dcterms:W3CDTF">2026-07-31T14:29:09Z</dcterms:created>
  <dcterms:modified xsi:type="dcterms:W3CDTF">2026-10-16T17:57:48Z</dcterms:modified>
</cp:coreProperties>
</file>